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85" i="1" l="1"/>
  <c r="G185" i="1"/>
  <c r="H185" i="1"/>
  <c r="I185" i="1"/>
  <c r="J185" i="1"/>
  <c r="K185" i="1"/>
  <c r="E186" i="1"/>
  <c r="F186" i="1"/>
  <c r="G186" i="1"/>
  <c r="H186" i="1"/>
  <c r="I186" i="1"/>
  <c r="J186" i="1"/>
  <c r="K186" i="1"/>
  <c r="E187" i="1"/>
  <c r="F187" i="1"/>
  <c r="G187" i="1"/>
  <c r="H187" i="1"/>
  <c r="I187" i="1"/>
  <c r="J187" i="1"/>
  <c r="K187" i="1"/>
  <c r="E188" i="1"/>
  <c r="F188" i="1"/>
  <c r="G188" i="1"/>
  <c r="H188" i="1"/>
  <c r="I188" i="1"/>
  <c r="J188" i="1"/>
  <c r="K188" i="1"/>
  <c r="E189" i="1"/>
  <c r="F189" i="1"/>
  <c r="G189" i="1"/>
  <c r="H189" i="1"/>
  <c r="I189" i="1"/>
  <c r="J189" i="1"/>
  <c r="K189" i="1"/>
  <c r="F190" i="1"/>
  <c r="G190" i="1"/>
  <c r="H190" i="1"/>
  <c r="I190" i="1"/>
  <c r="J190" i="1"/>
  <c r="K190" i="1"/>
  <c r="E191" i="1"/>
  <c r="F191" i="1"/>
  <c r="G191" i="1"/>
  <c r="H191" i="1"/>
  <c r="I191" i="1"/>
  <c r="J191" i="1"/>
  <c r="K191" i="1"/>
  <c r="E192" i="1"/>
  <c r="F192" i="1"/>
  <c r="G192" i="1"/>
  <c r="H192" i="1"/>
  <c r="I192" i="1"/>
  <c r="J192" i="1"/>
  <c r="K192" i="1"/>
  <c r="F193" i="1"/>
  <c r="G193" i="1"/>
  <c r="H193" i="1"/>
  <c r="I193" i="1"/>
  <c r="J193" i="1"/>
  <c r="K193" i="1"/>
  <c r="E177" i="1"/>
  <c r="F177" i="1"/>
  <c r="G177" i="1"/>
  <c r="H177" i="1"/>
  <c r="I177" i="1"/>
  <c r="J177" i="1"/>
  <c r="K177" i="1"/>
  <c r="E178" i="1"/>
  <c r="F178" i="1"/>
  <c r="G178" i="1"/>
  <c r="H178" i="1"/>
  <c r="I178" i="1"/>
  <c r="J178" i="1"/>
  <c r="K178" i="1"/>
  <c r="E179" i="1"/>
  <c r="F179" i="1"/>
  <c r="G179" i="1"/>
  <c r="H179" i="1"/>
  <c r="I179" i="1"/>
  <c r="J179" i="1"/>
  <c r="K179" i="1"/>
  <c r="E180" i="1"/>
  <c r="F180" i="1"/>
  <c r="G180" i="1"/>
  <c r="H180" i="1"/>
  <c r="I180" i="1"/>
  <c r="J180" i="1"/>
  <c r="K180" i="1"/>
  <c r="E181" i="1"/>
  <c r="F181" i="1"/>
  <c r="G181" i="1"/>
  <c r="H181" i="1"/>
  <c r="I181" i="1"/>
  <c r="J181" i="1"/>
  <c r="K181" i="1"/>
  <c r="F182" i="1"/>
  <c r="G182" i="1"/>
  <c r="H182" i="1"/>
  <c r="I182" i="1"/>
  <c r="J182" i="1"/>
  <c r="K182" i="1"/>
  <c r="F183" i="1"/>
  <c r="G183" i="1"/>
  <c r="H183" i="1"/>
  <c r="I183" i="1"/>
  <c r="J183" i="1"/>
  <c r="K183" i="1"/>
  <c r="F166" i="1"/>
  <c r="G166" i="1"/>
  <c r="H166" i="1"/>
  <c r="I166" i="1"/>
  <c r="J166" i="1"/>
  <c r="K166" i="1"/>
  <c r="E167" i="1"/>
  <c r="F167" i="1"/>
  <c r="G167" i="1"/>
  <c r="H167" i="1"/>
  <c r="I167" i="1"/>
  <c r="J167" i="1"/>
  <c r="K167" i="1"/>
  <c r="E168" i="1"/>
  <c r="F168" i="1"/>
  <c r="G168" i="1"/>
  <c r="H168" i="1"/>
  <c r="I168" i="1"/>
  <c r="J168" i="1"/>
  <c r="K168" i="1"/>
  <c r="E169" i="1"/>
  <c r="F169" i="1"/>
  <c r="G169" i="1"/>
  <c r="H169" i="1"/>
  <c r="I169" i="1"/>
  <c r="J169" i="1"/>
  <c r="K169" i="1"/>
  <c r="E170" i="1"/>
  <c r="F170" i="1"/>
  <c r="G170" i="1"/>
  <c r="H170" i="1"/>
  <c r="I170" i="1"/>
  <c r="J170" i="1"/>
  <c r="K170" i="1"/>
  <c r="F171" i="1"/>
  <c r="G171" i="1"/>
  <c r="H171" i="1"/>
  <c r="I171" i="1"/>
  <c r="J171" i="1"/>
  <c r="K171" i="1"/>
  <c r="E172" i="1"/>
  <c r="F172" i="1"/>
  <c r="G172" i="1"/>
  <c r="H172" i="1"/>
  <c r="I172" i="1"/>
  <c r="J172" i="1"/>
  <c r="K172" i="1"/>
  <c r="E173" i="1"/>
  <c r="F173" i="1"/>
  <c r="G173" i="1"/>
  <c r="H173" i="1"/>
  <c r="I173" i="1"/>
  <c r="J173" i="1"/>
  <c r="K173" i="1"/>
  <c r="E158" i="1"/>
  <c r="F158" i="1"/>
  <c r="G158" i="1"/>
  <c r="H158" i="1"/>
  <c r="I158" i="1"/>
  <c r="J158" i="1"/>
  <c r="K158" i="1"/>
  <c r="E159" i="1"/>
  <c r="F159" i="1"/>
  <c r="G159" i="1"/>
  <c r="H159" i="1"/>
  <c r="I159" i="1"/>
  <c r="J159" i="1"/>
  <c r="K159" i="1"/>
  <c r="E160" i="1"/>
  <c r="F160" i="1"/>
  <c r="G160" i="1"/>
  <c r="H160" i="1"/>
  <c r="I160" i="1"/>
  <c r="J160" i="1"/>
  <c r="K160" i="1"/>
  <c r="E161" i="1"/>
  <c r="F161" i="1"/>
  <c r="G161" i="1"/>
  <c r="H161" i="1"/>
  <c r="I161" i="1"/>
  <c r="J161" i="1"/>
  <c r="K161" i="1"/>
  <c r="E162" i="1"/>
  <c r="F162" i="1"/>
  <c r="G162" i="1"/>
  <c r="H162" i="1"/>
  <c r="I162" i="1"/>
  <c r="J162" i="1"/>
  <c r="K162" i="1"/>
  <c r="F163" i="1"/>
  <c r="G163" i="1"/>
  <c r="H163" i="1"/>
  <c r="I163" i="1"/>
  <c r="J163" i="1"/>
  <c r="K163" i="1"/>
  <c r="F147" i="1"/>
  <c r="G147" i="1"/>
  <c r="H147" i="1"/>
  <c r="I147" i="1"/>
  <c r="J147" i="1"/>
  <c r="K147" i="1"/>
  <c r="E148" i="1"/>
  <c r="F148" i="1"/>
  <c r="G148" i="1"/>
  <c r="H148" i="1"/>
  <c r="I148" i="1"/>
  <c r="J148" i="1"/>
  <c r="K148" i="1"/>
  <c r="E149" i="1"/>
  <c r="F149" i="1"/>
  <c r="G149" i="1"/>
  <c r="H149" i="1"/>
  <c r="I149" i="1"/>
  <c r="J149" i="1"/>
  <c r="K149" i="1"/>
  <c r="F150" i="1"/>
  <c r="G150" i="1"/>
  <c r="H150" i="1"/>
  <c r="I150" i="1"/>
  <c r="J150" i="1"/>
  <c r="K150" i="1"/>
  <c r="E151" i="1"/>
  <c r="F151" i="1"/>
  <c r="G151" i="1"/>
  <c r="H151" i="1"/>
  <c r="I151" i="1"/>
  <c r="J151" i="1"/>
  <c r="K151" i="1"/>
  <c r="F152" i="1"/>
  <c r="G152" i="1"/>
  <c r="H152" i="1"/>
  <c r="I152" i="1"/>
  <c r="J152" i="1"/>
  <c r="K152" i="1"/>
  <c r="E153" i="1"/>
  <c r="F153" i="1"/>
  <c r="G153" i="1"/>
  <c r="H153" i="1"/>
  <c r="I153" i="1"/>
  <c r="J153" i="1"/>
  <c r="K153" i="1"/>
  <c r="E154" i="1"/>
  <c r="F154" i="1"/>
  <c r="G154" i="1"/>
  <c r="H154" i="1"/>
  <c r="I154" i="1"/>
  <c r="J154" i="1"/>
  <c r="K154" i="1"/>
  <c r="E139" i="1"/>
  <c r="F139" i="1"/>
  <c r="G139" i="1"/>
  <c r="H139" i="1"/>
  <c r="I139" i="1"/>
  <c r="J139" i="1"/>
  <c r="K139" i="1"/>
  <c r="F140" i="1"/>
  <c r="G140" i="1"/>
  <c r="H140" i="1"/>
  <c r="I140" i="1"/>
  <c r="J140" i="1"/>
  <c r="K140" i="1"/>
  <c r="E141" i="1"/>
  <c r="F141" i="1"/>
  <c r="G141" i="1"/>
  <c r="H141" i="1"/>
  <c r="I141" i="1"/>
  <c r="J141" i="1"/>
  <c r="K141" i="1"/>
  <c r="E142" i="1"/>
  <c r="F142" i="1"/>
  <c r="G142" i="1"/>
  <c r="H142" i="1"/>
  <c r="I142" i="1"/>
  <c r="J142" i="1"/>
  <c r="K142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28" i="1"/>
  <c r="G128" i="1"/>
  <c r="H128" i="1"/>
  <c r="I128" i="1"/>
  <c r="J128" i="1"/>
  <c r="K128" i="1"/>
  <c r="E129" i="1"/>
  <c r="F129" i="1"/>
  <c r="G129" i="1"/>
  <c r="H129" i="1"/>
  <c r="I129" i="1"/>
  <c r="J129" i="1"/>
  <c r="K129" i="1"/>
  <c r="E130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32" i="1"/>
  <c r="H132" i="1"/>
  <c r="F133" i="1"/>
  <c r="G133" i="1"/>
  <c r="H133" i="1"/>
  <c r="I133" i="1"/>
  <c r="J133" i="1"/>
  <c r="K133" i="1"/>
  <c r="E134" i="1"/>
  <c r="F134" i="1"/>
  <c r="G134" i="1"/>
  <c r="H134" i="1"/>
  <c r="I134" i="1"/>
  <c r="J134" i="1"/>
  <c r="K134" i="1"/>
  <c r="E135" i="1"/>
  <c r="F135" i="1"/>
  <c r="G135" i="1"/>
  <c r="H135" i="1"/>
  <c r="I135" i="1"/>
  <c r="J135" i="1"/>
  <c r="K135" i="1"/>
  <c r="E120" i="1"/>
  <c r="F120" i="1"/>
  <c r="G120" i="1"/>
  <c r="H120" i="1"/>
  <c r="I120" i="1"/>
  <c r="J120" i="1"/>
  <c r="K120" i="1"/>
  <c r="E121" i="1"/>
  <c r="F121" i="1"/>
  <c r="G121" i="1"/>
  <c r="H121" i="1"/>
  <c r="I121" i="1"/>
  <c r="J121" i="1"/>
  <c r="K121" i="1"/>
  <c r="E122" i="1"/>
  <c r="F122" i="1"/>
  <c r="G122" i="1"/>
  <c r="H122" i="1"/>
  <c r="I122" i="1"/>
  <c r="J122" i="1"/>
  <c r="K122" i="1"/>
  <c r="E123" i="1"/>
  <c r="F123" i="1"/>
  <c r="G123" i="1"/>
  <c r="H123" i="1"/>
  <c r="I123" i="1"/>
  <c r="J123" i="1"/>
  <c r="K123" i="1"/>
  <c r="E124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09" i="1"/>
  <c r="G109" i="1"/>
  <c r="H109" i="1"/>
  <c r="I109" i="1"/>
  <c r="J109" i="1"/>
  <c r="K109" i="1"/>
  <c r="E110" i="1"/>
  <c r="F110" i="1"/>
  <c r="G110" i="1"/>
  <c r="H110" i="1"/>
  <c r="I110" i="1"/>
  <c r="J110" i="1"/>
  <c r="K110" i="1"/>
  <c r="E111" i="1"/>
  <c r="F111" i="1"/>
  <c r="G111" i="1"/>
  <c r="H111" i="1"/>
  <c r="I111" i="1"/>
  <c r="J111" i="1"/>
  <c r="K111" i="1"/>
  <c r="E112" i="1"/>
  <c r="F112" i="1"/>
  <c r="G112" i="1"/>
  <c r="H112" i="1"/>
  <c r="I112" i="1"/>
  <c r="J112" i="1"/>
  <c r="K112" i="1"/>
  <c r="E113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E115" i="1"/>
  <c r="F115" i="1"/>
  <c r="G115" i="1"/>
  <c r="H115" i="1"/>
  <c r="I115" i="1"/>
  <c r="J115" i="1"/>
  <c r="K115" i="1"/>
  <c r="E116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E101" i="1"/>
  <c r="F101" i="1"/>
  <c r="G101" i="1"/>
  <c r="H101" i="1"/>
  <c r="I101" i="1"/>
  <c r="J101" i="1"/>
  <c r="K101" i="1"/>
  <c r="E102" i="1"/>
  <c r="F102" i="1"/>
  <c r="G102" i="1"/>
  <c r="H102" i="1"/>
  <c r="I102" i="1"/>
  <c r="J102" i="1"/>
  <c r="K102" i="1"/>
  <c r="E103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E105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90" i="1"/>
  <c r="G90" i="1"/>
  <c r="H90" i="1"/>
  <c r="I90" i="1"/>
  <c r="J90" i="1"/>
  <c r="K90" i="1"/>
  <c r="E91" i="1"/>
  <c r="F91" i="1"/>
  <c r="G91" i="1"/>
  <c r="H91" i="1"/>
  <c r="I91" i="1"/>
  <c r="J91" i="1"/>
  <c r="K91" i="1"/>
  <c r="E92" i="1"/>
  <c r="F92" i="1"/>
  <c r="G92" i="1"/>
  <c r="H92" i="1"/>
  <c r="I92" i="1"/>
  <c r="J92" i="1"/>
  <c r="K92" i="1"/>
  <c r="F93" i="1"/>
  <c r="G93" i="1"/>
  <c r="H93" i="1"/>
  <c r="I93" i="1"/>
  <c r="J93" i="1"/>
  <c r="K93" i="1"/>
  <c r="E94" i="1"/>
  <c r="F94" i="1"/>
  <c r="G94" i="1"/>
  <c r="H94" i="1"/>
  <c r="I94" i="1"/>
  <c r="J94" i="1"/>
  <c r="K94" i="1"/>
  <c r="F95" i="1"/>
  <c r="G95" i="1"/>
  <c r="H95" i="1"/>
  <c r="I95" i="1"/>
  <c r="J95" i="1"/>
  <c r="K95" i="1"/>
  <c r="E96" i="1"/>
  <c r="F96" i="1"/>
  <c r="G96" i="1"/>
  <c r="H96" i="1"/>
  <c r="I96" i="1"/>
  <c r="J96" i="1"/>
  <c r="K96" i="1"/>
  <c r="E97" i="1"/>
  <c r="F97" i="1"/>
  <c r="G97" i="1"/>
  <c r="H97" i="1"/>
  <c r="I97" i="1"/>
  <c r="J97" i="1"/>
  <c r="K97" i="1"/>
  <c r="F98" i="1"/>
  <c r="G98" i="1"/>
  <c r="H98" i="1"/>
  <c r="I98" i="1"/>
  <c r="J98" i="1"/>
  <c r="K98" i="1"/>
  <c r="E82" i="1"/>
  <c r="F82" i="1"/>
  <c r="G82" i="1"/>
  <c r="H82" i="1"/>
  <c r="I82" i="1"/>
  <c r="J82" i="1"/>
  <c r="K82" i="1"/>
  <c r="D83" i="1"/>
  <c r="E83" i="1"/>
  <c r="F83" i="1"/>
  <c r="G83" i="1"/>
  <c r="H83" i="1"/>
  <c r="I83" i="1"/>
  <c r="J83" i="1"/>
  <c r="K83" i="1"/>
  <c r="E84" i="1"/>
  <c r="F84" i="1"/>
  <c r="G84" i="1"/>
  <c r="H84" i="1"/>
  <c r="I84" i="1"/>
  <c r="J84" i="1"/>
  <c r="K84" i="1"/>
  <c r="F85" i="1"/>
  <c r="G85" i="1"/>
  <c r="H85" i="1"/>
  <c r="I85" i="1"/>
  <c r="J85" i="1"/>
  <c r="K85" i="1"/>
  <c r="E86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71" i="1"/>
  <c r="G71" i="1"/>
  <c r="H71" i="1"/>
  <c r="I71" i="1"/>
  <c r="J71" i="1"/>
  <c r="K71" i="1"/>
  <c r="E72" i="1"/>
  <c r="F72" i="1"/>
  <c r="G72" i="1"/>
  <c r="H72" i="1"/>
  <c r="I72" i="1"/>
  <c r="J72" i="1"/>
  <c r="K72" i="1"/>
  <c r="E73" i="1"/>
  <c r="F73" i="1"/>
  <c r="G73" i="1"/>
  <c r="H73" i="1"/>
  <c r="I73" i="1"/>
  <c r="J73" i="1"/>
  <c r="K73" i="1"/>
  <c r="E74" i="1"/>
  <c r="F74" i="1"/>
  <c r="G74" i="1"/>
  <c r="H74" i="1"/>
  <c r="I74" i="1"/>
  <c r="J74" i="1"/>
  <c r="K74" i="1"/>
  <c r="E75" i="1"/>
  <c r="F75" i="1"/>
  <c r="G75" i="1"/>
  <c r="H75" i="1"/>
  <c r="I75" i="1"/>
  <c r="J75" i="1"/>
  <c r="K75" i="1"/>
  <c r="F76" i="1"/>
  <c r="G76" i="1"/>
  <c r="H76" i="1"/>
  <c r="I76" i="1"/>
  <c r="J76" i="1"/>
  <c r="K76" i="1"/>
  <c r="E77" i="1"/>
  <c r="F77" i="1"/>
  <c r="G77" i="1"/>
  <c r="H77" i="1"/>
  <c r="I77" i="1"/>
  <c r="J77" i="1"/>
  <c r="K77" i="1"/>
  <c r="E78" i="1"/>
  <c r="F78" i="1"/>
  <c r="G78" i="1"/>
  <c r="H78" i="1"/>
  <c r="I78" i="1"/>
  <c r="J78" i="1"/>
  <c r="K78" i="1"/>
  <c r="F79" i="1"/>
  <c r="G79" i="1"/>
  <c r="H79" i="1"/>
  <c r="I79" i="1"/>
  <c r="J79" i="1"/>
  <c r="K79" i="1"/>
  <c r="D64" i="1"/>
  <c r="D68" i="1"/>
  <c r="D69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59" i="1"/>
  <c r="F59" i="1"/>
  <c r="G59" i="1"/>
  <c r="H59" i="1"/>
  <c r="I59" i="1"/>
  <c r="J59" i="1"/>
  <c r="K59" i="1"/>
  <c r="F60" i="1"/>
  <c r="G60" i="1"/>
  <c r="H60" i="1"/>
  <c r="I60" i="1"/>
  <c r="J60" i="1"/>
  <c r="K60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25" i="1"/>
  <c r="F25" i="1"/>
  <c r="G25" i="1"/>
  <c r="H25" i="1"/>
  <c r="I25" i="1"/>
  <c r="J25" i="1"/>
  <c r="K25" i="1"/>
  <c r="D26" i="1"/>
  <c r="F26" i="1"/>
  <c r="G26" i="1"/>
  <c r="H26" i="1"/>
  <c r="I26" i="1"/>
  <c r="J26" i="1"/>
  <c r="K26" i="1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F29" i="1"/>
  <c r="G29" i="1"/>
  <c r="H29" i="1"/>
  <c r="I29" i="1"/>
  <c r="J29" i="1"/>
  <c r="K29" i="1"/>
  <c r="D30" i="1"/>
  <c r="F30" i="1"/>
  <c r="G30" i="1"/>
  <c r="H30" i="1"/>
  <c r="I30" i="1"/>
  <c r="J30" i="1"/>
  <c r="K30" i="1"/>
  <c r="D31" i="1"/>
  <c r="F31" i="1"/>
  <c r="G31" i="1"/>
  <c r="H31" i="1"/>
  <c r="I31" i="1"/>
  <c r="J31" i="1"/>
  <c r="K31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10" i="1"/>
  <c r="F10" i="1"/>
  <c r="G10" i="1"/>
  <c r="H10" i="1"/>
  <c r="I10" i="1"/>
  <c r="J10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I138" i="1" l="1"/>
  <c r="G138" i="1"/>
  <c r="G195" i="1"/>
  <c r="J195" i="1"/>
  <c r="I62" i="1"/>
  <c r="H195" i="1"/>
  <c r="F176" i="1"/>
  <c r="F157" i="1"/>
  <c r="H157" i="1"/>
  <c r="J157" i="1"/>
  <c r="H138" i="1"/>
  <c r="F119" i="1"/>
  <c r="F100" i="1"/>
  <c r="J100" i="1"/>
  <c r="H81" i="1"/>
  <c r="G81" i="1"/>
  <c r="F62" i="1"/>
  <c r="H43" i="1"/>
  <c r="J43" i="1"/>
  <c r="I43" i="1"/>
  <c r="I24" i="1"/>
  <c r="G24" i="1"/>
  <c r="G196" i="1" s="1"/>
  <c r="H24" i="1"/>
  <c r="L196" i="1"/>
  <c r="H196" i="1" l="1"/>
  <c r="F196" i="1"/>
  <c r="J196" i="1"/>
  <c r="I196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<sst xmlns="http://schemas.openxmlformats.org/spreadsheetml/2006/main" count="196" uniqueCount="51">
  <si>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</si>
  <si>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</si>
  <si>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</si>
  <si>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</si>
  <si>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</si>
  <si>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</si>
  <si>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</si>
  <si>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</si>
  <si>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</si>
  <si>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</si>
  <si>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</si>
  <si>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</si>
  <si>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</si>
  <si>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</si>
  <si>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</si>
  <si>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</si>
  <si>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</si>
  <si>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</si>
  <si>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</si>
  <si>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</si>
  <si>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</si>
  <si>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</si>
  <si>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</si>
  <si>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</si>
  <si>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</si>
  <si>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</si>
  <si>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</si>
  <si>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</si>
  <si>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</si>
  <si>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</si>
  <si>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</si>
  <si>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</si>
  <si>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</si>
  <si>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</si>
  <si>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</si>
  <si>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</si>
  <si>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</si>
  <si>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</si>
  <si>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</si>
  <si>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на батоне</t>
  </si>
  <si>
    <t>Какао на молоке</t>
  </si>
  <si>
    <t>МАОУ"СОШ д.Починок НГО"</t>
  </si>
  <si>
    <t>Каша пшеничная молочная с маслом сливочным</t>
  </si>
  <si>
    <t>Булочка "Пикник" запеченная с котлетой и помидором</t>
  </si>
  <si>
    <t>ттк№56</t>
  </si>
  <si>
    <t>чай с сахаром с лимоном</t>
  </si>
  <si>
    <t>200/14</t>
  </si>
  <si>
    <t>Каша рисовая молочная с маслом сливочным</t>
  </si>
  <si>
    <t>Компот из ягод</t>
  </si>
  <si>
    <t>Директор ООО"Школьное питание"</t>
  </si>
  <si>
    <t>Загидулина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</si>
</sst>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15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E10" t="str">
            <v>фрукты</v>
          </cell>
          <cell r="F10">
            <v>150</v>
          </cell>
          <cell r="G10">
            <v>0.6</v>
          </cell>
          <cell r="H10">
            <v>0.6</v>
          </cell>
          <cell r="I10">
            <v>15.7</v>
          </cell>
          <cell r="J10">
            <v>70.599999999999994</v>
          </cell>
        </row>
        <row r="19">
          <cell r="E19" t="str">
            <v>Суп из овощей со сметаной</v>
          </cell>
          <cell r="F19">
            <v>200</v>
          </cell>
          <cell r="G19">
            <v>3.89</v>
          </cell>
          <cell r="H19">
            <v>6.87</v>
          </cell>
          <cell r="I19">
            <v>9.4</v>
          </cell>
          <cell r="J19">
            <v>115</v>
          </cell>
          <cell r="K19">
            <v>132</v>
          </cell>
        </row>
        <row r="20">
          <cell r="E20" t="str">
            <v>Рулктик мясной запеченный</v>
          </cell>
          <cell r="F20">
            <v>90</v>
          </cell>
          <cell r="G20">
            <v>11.9</v>
          </cell>
          <cell r="H20">
            <v>7.95</v>
          </cell>
          <cell r="I20">
            <v>6.23</v>
          </cell>
          <cell r="J20">
            <v>144.07</v>
          </cell>
          <cell r="K20">
            <v>401</v>
          </cell>
        </row>
        <row r="21">
          <cell r="E21" t="str">
            <v>Макаронные изделия отварные</v>
          </cell>
          <cell r="F21">
            <v>150</v>
          </cell>
          <cell r="G21">
            <v>5.25</v>
          </cell>
          <cell r="H21">
            <v>7.95</v>
          </cell>
          <cell r="I21">
            <v>33.15</v>
          </cell>
          <cell r="J21">
            <v>225.15</v>
          </cell>
          <cell r="K21">
            <v>516</v>
          </cell>
        </row>
        <row r="22">
          <cell r="E22" t="str">
            <v>Компот из ягод</v>
          </cell>
          <cell r="F22">
            <v>200</v>
          </cell>
          <cell r="G22">
            <v>0.39</v>
          </cell>
          <cell r="H22">
            <v>0</v>
          </cell>
          <cell r="I22">
            <v>30.8</v>
          </cell>
          <cell r="J22">
            <v>124.76</v>
          </cell>
          <cell r="K22">
            <v>635</v>
          </cell>
        </row>
        <row r="23">
          <cell r="E23" t="str">
            <v>Хлеб пшеничный и ржаной</v>
          </cell>
          <cell r="F23">
            <v>60</v>
          </cell>
          <cell r="G23">
            <v>4.4000000000000004</v>
          </cell>
          <cell r="H23">
            <v>1.1399999999999999</v>
          </cell>
          <cell r="I23">
            <v>31.2</v>
          </cell>
          <cell r="J23">
            <v>152.66</v>
          </cell>
          <cell r="K23" t="str">
            <v>х/з</v>
          </cell>
        </row>
        <row r="25">
          <cell r="E25" t="str">
            <v>овощи порционно</v>
          </cell>
          <cell r="F25">
            <v>60</v>
          </cell>
          <cell r="G25">
            <v>0.4</v>
          </cell>
          <cell r="I25">
            <v>1.3</v>
          </cell>
          <cell r="J25">
            <v>6.8</v>
          </cell>
          <cell r="K25" t="str">
            <v>ттк</v>
          </cell>
        </row>
        <row r="48">
          <cell r="E48" t="str">
            <v>Пудинг из творога с протертой клубникой</v>
          </cell>
          <cell r="F48">
            <v>180</v>
          </cell>
          <cell r="G48">
            <v>14.4</v>
          </cell>
          <cell r="H48">
            <v>13.9</v>
          </cell>
          <cell r="I48">
            <v>45.6</v>
          </cell>
          <cell r="J48">
            <v>365.1</v>
          </cell>
          <cell r="K48">
            <v>365</v>
          </cell>
        </row>
        <row r="50">
          <cell r="E50" t="str">
            <v>чай с сахаром с лимоном</v>
          </cell>
          <cell r="F50" t="str">
            <v>200/14</v>
          </cell>
          <cell r="G50">
            <v>3</v>
          </cell>
          <cell r="H50">
            <v>0</v>
          </cell>
          <cell r="I50">
            <v>15.2</v>
          </cell>
          <cell r="J50">
            <v>62</v>
          </cell>
          <cell r="K50">
            <v>629</v>
          </cell>
        </row>
        <row r="51">
          <cell r="E51" t="str">
            <v>Батон</v>
          </cell>
          <cell r="F51">
            <v>20</v>
          </cell>
          <cell r="G51">
            <v>1.6</v>
          </cell>
          <cell r="H51">
            <v>0.42</v>
          </cell>
          <cell r="I51">
            <v>10.8</v>
          </cell>
          <cell r="J51">
            <v>53.4</v>
          </cell>
          <cell r="K51" t="str">
            <v>х/з</v>
          </cell>
        </row>
        <row r="61">
          <cell r="E61" t="str">
            <v>Борщ из свежей капусты со сметаной</v>
          </cell>
          <cell r="F61">
            <v>200</v>
          </cell>
          <cell r="G61">
            <v>1.85</v>
          </cell>
          <cell r="H61">
            <v>6.2</v>
          </cell>
          <cell r="I61">
            <v>10.94</v>
          </cell>
          <cell r="J61">
            <v>106.96</v>
          </cell>
          <cell r="K61">
            <v>110</v>
          </cell>
        </row>
        <row r="62">
          <cell r="E62" t="str">
            <v>Мясо "Пикантное"</v>
          </cell>
          <cell r="F62">
            <v>90</v>
          </cell>
          <cell r="G62">
            <v>13.65</v>
          </cell>
          <cell r="H62">
            <v>11.3</v>
          </cell>
          <cell r="I62">
            <v>7.3</v>
          </cell>
          <cell r="J62">
            <v>185.5</v>
          </cell>
          <cell r="K62" t="str">
            <v>ттк68</v>
          </cell>
        </row>
        <row r="63">
          <cell r="E63" t="str">
            <v>Каша гречневая рассыпчатая</v>
          </cell>
          <cell r="F63">
            <v>150</v>
          </cell>
          <cell r="G63">
            <v>7.3</v>
          </cell>
          <cell r="H63">
            <v>7.8</v>
          </cell>
          <cell r="I63">
            <v>32.700000000000003</v>
          </cell>
          <cell r="J63">
            <v>230.2</v>
          </cell>
          <cell r="K63">
            <v>523</v>
          </cell>
        </row>
        <row r="64">
          <cell r="E64" t="str">
            <v>Компот из лимонов</v>
          </cell>
          <cell r="F64">
            <v>200</v>
          </cell>
          <cell r="G64">
            <v>0.1</v>
          </cell>
          <cell r="H64">
            <v>0</v>
          </cell>
          <cell r="I64">
            <v>24.2</v>
          </cell>
          <cell r="J64">
            <v>97.2</v>
          </cell>
          <cell r="K64">
            <v>699</v>
          </cell>
        </row>
        <row r="66">
          <cell r="E66" t="str">
            <v>Хлеб пшеничный и ржаной</v>
          </cell>
          <cell r="F66">
            <v>60</v>
          </cell>
          <cell r="G66">
            <v>4.4000000000000004</v>
          </cell>
          <cell r="H66">
            <v>1.1399999999999999</v>
          </cell>
          <cell r="I66">
            <v>31.2</v>
          </cell>
          <cell r="J66">
            <v>152.66</v>
          </cell>
          <cell r="K66" t="str">
            <v>х/з</v>
          </cell>
        </row>
        <row r="90">
          <cell r="E90" t="str">
            <v>Фрикадельки паровые из индейки</v>
          </cell>
          <cell r="F90">
            <v>50</v>
          </cell>
          <cell r="G90">
            <v>7.4</v>
          </cell>
          <cell r="H90">
            <v>8.6</v>
          </cell>
          <cell r="I90">
            <v>6</v>
          </cell>
          <cell r="J90">
            <v>131</v>
          </cell>
          <cell r="K90">
            <v>114</v>
          </cell>
        </row>
        <row r="91">
          <cell r="E91" t="str">
            <v>Макаронные изделия отварные с сыром</v>
          </cell>
          <cell r="F91">
            <v>150</v>
          </cell>
          <cell r="G91">
            <v>6.3</v>
          </cell>
          <cell r="H91">
            <v>9.6999999999999993</v>
          </cell>
          <cell r="I91">
            <v>39.799999999999997</v>
          </cell>
          <cell r="J91">
            <v>271.7</v>
          </cell>
          <cell r="K91">
            <v>334</v>
          </cell>
        </row>
        <row r="92">
          <cell r="E92" t="str">
            <v>Отвар шиповника</v>
          </cell>
          <cell r="F92">
            <v>200</v>
          </cell>
          <cell r="G92">
            <v>0.4</v>
          </cell>
          <cell r="H92">
            <v>0</v>
          </cell>
          <cell r="I92">
            <v>23.6</v>
          </cell>
          <cell r="J92">
            <v>96</v>
          </cell>
          <cell r="K92">
            <v>705</v>
          </cell>
        </row>
        <row r="93">
          <cell r="E93" t="str">
            <v>БАТОН</v>
          </cell>
          <cell r="F93">
            <v>20</v>
          </cell>
          <cell r="G93">
            <v>1.6</v>
          </cell>
          <cell r="H93">
            <v>0.42</v>
          </cell>
          <cell r="I93">
            <v>10.8</v>
          </cell>
          <cell r="J93">
            <v>53.4</v>
          </cell>
          <cell r="K93" t="str">
            <v>х/з</v>
          </cell>
        </row>
        <row r="94">
          <cell r="E94" t="str">
            <v>Овощи порционно</v>
          </cell>
          <cell r="F94">
            <v>60</v>
          </cell>
          <cell r="G94">
            <v>0.4</v>
          </cell>
          <cell r="I94">
            <v>1.3</v>
          </cell>
          <cell r="J94">
            <v>6.8</v>
          </cell>
          <cell r="K94" t="str">
            <v>ттк3</v>
          </cell>
        </row>
        <row r="103">
          <cell r="D103" t="str">
            <v>1 блюдо</v>
          </cell>
          <cell r="E103" t="str">
            <v>Суп-пюре "Детский" из филе индейки</v>
          </cell>
          <cell r="F103">
            <v>200</v>
          </cell>
          <cell r="G103">
            <v>3.56</v>
          </cell>
          <cell r="H103">
            <v>8.5</v>
          </cell>
          <cell r="I103">
            <v>2.84</v>
          </cell>
          <cell r="J103">
            <v>102.1</v>
          </cell>
          <cell r="K103">
            <v>355</v>
          </cell>
        </row>
        <row r="104">
          <cell r="E104" t="str">
            <v>Пудинг рыбный</v>
          </cell>
          <cell r="F104">
            <v>90</v>
          </cell>
          <cell r="G104">
            <v>10.6</v>
          </cell>
          <cell r="H104">
            <v>4.8</v>
          </cell>
          <cell r="I104">
            <v>7.7</v>
          </cell>
          <cell r="J104">
            <v>116.4</v>
          </cell>
          <cell r="K104">
            <v>401</v>
          </cell>
        </row>
        <row r="105">
          <cell r="E105" t="str">
            <v>Пюре картофельное</v>
          </cell>
          <cell r="F105">
            <v>150</v>
          </cell>
          <cell r="G105">
            <v>3.15</v>
          </cell>
          <cell r="H105">
            <v>7.25</v>
          </cell>
          <cell r="I105">
            <v>21.75</v>
          </cell>
          <cell r="J105">
            <v>164.85</v>
          </cell>
          <cell r="K105">
            <v>472</v>
          </cell>
        </row>
        <row r="106">
          <cell r="E106" t="str">
            <v>Чай с сахаром</v>
          </cell>
          <cell r="F106">
            <v>200</v>
          </cell>
          <cell r="G106">
            <v>0.2</v>
          </cell>
          <cell r="H106">
            <v>0</v>
          </cell>
          <cell r="I106">
            <v>14.5</v>
          </cell>
          <cell r="J106">
            <v>58.8</v>
          </cell>
          <cell r="K106">
            <v>628</v>
          </cell>
        </row>
        <row r="107">
          <cell r="D107" t="str">
            <v>хлеб бел.</v>
          </cell>
        </row>
        <row r="108">
          <cell r="D108" t="str">
            <v>хлеб черн.</v>
          </cell>
          <cell r="E108" t="str">
            <v>Хлеб пшеничный и ржаной</v>
          </cell>
          <cell r="F108">
            <v>60</v>
          </cell>
          <cell r="G108">
            <v>4.4000000000000004</v>
          </cell>
          <cell r="H108">
            <v>1.1399999999999999</v>
          </cell>
          <cell r="I108">
            <v>31.2</v>
          </cell>
          <cell r="J108">
            <v>152.66</v>
          </cell>
          <cell r="K108" t="str">
            <v>х/з</v>
          </cell>
        </row>
        <row r="109">
          <cell r="E109" t="str">
            <v>Овощи порционно</v>
          </cell>
          <cell r="F109">
            <v>60</v>
          </cell>
          <cell r="G109">
            <v>0.4</v>
          </cell>
          <cell r="I109">
            <v>1.3</v>
          </cell>
          <cell r="J109">
            <v>6.8</v>
          </cell>
          <cell r="K109" t="str">
            <v>ттк№1</v>
          </cell>
        </row>
        <row r="145">
          <cell r="E145" t="str">
            <v>Суп картофельный с вермишелью</v>
          </cell>
          <cell r="F145">
            <v>200</v>
          </cell>
          <cell r="G145">
            <v>10</v>
          </cell>
          <cell r="H145">
            <v>4</v>
          </cell>
          <cell r="I145">
            <v>15.3</v>
          </cell>
          <cell r="J145">
            <v>137.19999999999999</v>
          </cell>
          <cell r="K145">
            <v>140</v>
          </cell>
        </row>
        <row r="146">
          <cell r="E146" t="str">
            <v>Индека тушенаяв соусе овощном со сметаной</v>
          </cell>
          <cell r="F146">
            <v>90</v>
          </cell>
          <cell r="G146">
            <v>13.5</v>
          </cell>
          <cell r="H146">
            <v>15.7</v>
          </cell>
          <cell r="I146">
            <v>10.4</v>
          </cell>
          <cell r="J146">
            <v>236.9</v>
          </cell>
          <cell r="K146">
            <v>437</v>
          </cell>
        </row>
        <row r="147">
          <cell r="E147" t="str">
            <v>Рис припущенный</v>
          </cell>
          <cell r="F147">
            <v>150</v>
          </cell>
          <cell r="G147">
            <v>3.6</v>
          </cell>
          <cell r="H147">
            <v>6</v>
          </cell>
          <cell r="I147">
            <v>37</v>
          </cell>
          <cell r="J147">
            <v>216.4</v>
          </cell>
          <cell r="K147">
            <v>36</v>
          </cell>
        </row>
        <row r="148">
          <cell r="E148" t="str">
            <v>Компот "Здоровье"</v>
          </cell>
          <cell r="F148">
            <v>200</v>
          </cell>
          <cell r="G148">
            <v>1</v>
          </cell>
          <cell r="H148">
            <v>0</v>
          </cell>
          <cell r="I148">
            <v>21</v>
          </cell>
          <cell r="J148">
            <v>88</v>
          </cell>
          <cell r="K148">
            <v>65</v>
          </cell>
        </row>
        <row r="150">
          <cell r="E150" t="str">
            <v>Хлеб пшеничный и ржаной</v>
          </cell>
          <cell r="F150">
            <v>60</v>
          </cell>
          <cell r="G150">
            <v>4.4000000000000004</v>
          </cell>
          <cell r="H150">
            <v>1.1399999999999999</v>
          </cell>
          <cell r="I150">
            <v>31.2</v>
          </cell>
          <cell r="J150">
            <v>152.66</v>
          </cell>
          <cell r="K150" t="str">
            <v>х/з</v>
          </cell>
        </row>
        <row r="151">
          <cell r="E151" t="str">
            <v>Овощи порционно</v>
          </cell>
          <cell r="F151">
            <v>60</v>
          </cell>
          <cell r="G151">
            <v>0.4</v>
          </cell>
          <cell r="I151">
            <v>1.3</v>
          </cell>
          <cell r="J151">
            <v>6.8</v>
          </cell>
          <cell r="K151" t="str">
            <v>ттк №1</v>
          </cell>
        </row>
        <row r="174">
          <cell r="E174" t="str">
            <v>Суп молочный с макаронными изделиями"Алфавит"</v>
          </cell>
          <cell r="F174">
            <v>200</v>
          </cell>
          <cell r="G174">
            <v>6.6</v>
          </cell>
          <cell r="H174">
            <v>9.3000000000000007</v>
          </cell>
          <cell r="I174">
            <v>17.8</v>
          </cell>
          <cell r="J174">
            <v>181.3</v>
          </cell>
          <cell r="K174">
            <v>160</v>
          </cell>
        </row>
        <row r="175">
          <cell r="E175" t="str">
            <v>Творожок "Детский"</v>
          </cell>
          <cell r="F175">
            <v>125</v>
          </cell>
          <cell r="G175">
            <v>6.25</v>
          </cell>
          <cell r="H175">
            <v>4</v>
          </cell>
          <cell r="I175">
            <v>17.600000000000001</v>
          </cell>
          <cell r="J175">
            <v>131.4</v>
          </cell>
          <cell r="K175" t="str">
            <v>М/З</v>
          </cell>
        </row>
        <row r="176">
          <cell r="E176" t="str">
            <v>Чай с сахаром</v>
          </cell>
          <cell r="F176">
            <v>200</v>
          </cell>
          <cell r="G176">
            <v>0.2</v>
          </cell>
          <cell r="H176">
            <v>0</v>
          </cell>
          <cell r="I176">
            <v>14.5</v>
          </cell>
          <cell r="J176">
            <v>58.8</v>
          </cell>
          <cell r="K176">
            <v>628</v>
          </cell>
        </row>
        <row r="178">
          <cell r="E178" t="str">
            <v>фрукты</v>
          </cell>
        </row>
        <row r="179">
          <cell r="F179">
            <v>150</v>
          </cell>
          <cell r="G179">
            <v>0.6</v>
          </cell>
          <cell r="H179">
            <v>0.6</v>
          </cell>
          <cell r="I179">
            <v>15.7</v>
          </cell>
          <cell r="J179">
            <v>70.599999999999994</v>
          </cell>
        </row>
        <row r="187">
          <cell r="E187" t="str">
            <v>Рассольник"Ленинградский" со сметаной</v>
          </cell>
          <cell r="F187">
            <v>200</v>
          </cell>
          <cell r="G187">
            <v>4</v>
          </cell>
          <cell r="H187">
            <v>3.8</v>
          </cell>
          <cell r="I187">
            <v>14.2</v>
          </cell>
          <cell r="J187">
            <v>107</v>
          </cell>
          <cell r="K187">
            <v>132</v>
          </cell>
        </row>
        <row r="188">
          <cell r="E188" t="str">
            <v>Запеканка картофельная с мясом</v>
          </cell>
          <cell r="F188">
            <v>240</v>
          </cell>
          <cell r="G188">
            <v>20</v>
          </cell>
          <cell r="H188">
            <v>19.600000000000001</v>
          </cell>
          <cell r="I188">
            <v>33</v>
          </cell>
          <cell r="J188">
            <v>388.4</v>
          </cell>
          <cell r="K188">
            <v>765</v>
          </cell>
        </row>
        <row r="190">
          <cell r="E190" t="str">
            <v>Чай с сахаром</v>
          </cell>
          <cell r="F190">
            <v>200</v>
          </cell>
          <cell r="G190">
            <v>0.2</v>
          </cell>
          <cell r="H190">
            <v>0</v>
          </cell>
          <cell r="I190">
            <v>14.5</v>
          </cell>
          <cell r="J190">
            <v>58.8</v>
          </cell>
          <cell r="K190">
            <v>628</v>
          </cell>
        </row>
        <row r="192">
          <cell r="E192" t="str">
            <v>Хлеб пшеничный и ржаной</v>
          </cell>
          <cell r="F192">
            <v>60</v>
          </cell>
          <cell r="G192">
            <v>4.4000000000000004</v>
          </cell>
          <cell r="H192">
            <v>1.1399999999999999</v>
          </cell>
          <cell r="I192">
            <v>31.2</v>
          </cell>
          <cell r="J192">
            <v>152.66</v>
          </cell>
          <cell r="K192" t="str">
            <v>х/з</v>
          </cell>
        </row>
        <row r="193">
          <cell r="E193" t="str">
            <v>Овощи порционно</v>
          </cell>
          <cell r="F193">
            <v>60</v>
          </cell>
          <cell r="G193">
            <v>0.4</v>
          </cell>
          <cell r="H193">
            <v>0</v>
          </cell>
          <cell r="I193">
            <v>1.3</v>
          </cell>
          <cell r="J193">
            <v>6.8</v>
          </cell>
          <cell r="K193" t="str">
            <v>ттк №1</v>
          </cell>
        </row>
        <row r="216">
          <cell r="E216" t="str">
            <v>Каша пшенная молочная с маслом сливочный</v>
          </cell>
          <cell r="F216">
            <v>155</v>
          </cell>
          <cell r="G216">
            <v>11.3</v>
          </cell>
          <cell r="H216">
            <v>8.1999999999999993</v>
          </cell>
          <cell r="I216">
            <v>18.5</v>
          </cell>
          <cell r="J216">
            <v>193</v>
          </cell>
          <cell r="K216">
            <v>311</v>
          </cell>
        </row>
        <row r="217">
          <cell r="E217" t="str">
            <v>Бутерброд с сыром на батоне</v>
          </cell>
          <cell r="F217">
            <v>50</v>
          </cell>
          <cell r="G217">
            <v>6.1</v>
          </cell>
          <cell r="H217">
            <v>3.48</v>
          </cell>
          <cell r="I217">
            <v>12.3</v>
          </cell>
          <cell r="J217">
            <v>105.4</v>
          </cell>
          <cell r="K217">
            <v>3</v>
          </cell>
        </row>
        <row r="218">
          <cell r="E218" t="str">
            <v>Какао на молоке</v>
          </cell>
          <cell r="F218">
            <v>200</v>
          </cell>
          <cell r="G218">
            <v>4.26</v>
          </cell>
          <cell r="H218">
            <v>4.0199999999999996</v>
          </cell>
          <cell r="I218">
            <v>30.68</v>
          </cell>
          <cell r="J218">
            <v>175.9</v>
          </cell>
          <cell r="K218">
            <v>693</v>
          </cell>
        </row>
        <row r="220">
          <cell r="E220" t="str">
            <v>фрукты</v>
          </cell>
          <cell r="F220">
            <v>150</v>
          </cell>
          <cell r="G220">
            <v>0.6</v>
          </cell>
          <cell r="H220">
            <v>0.6</v>
          </cell>
          <cell r="I220">
            <v>15.7</v>
          </cell>
          <cell r="J220">
            <v>70.599999999999994</v>
          </cell>
        </row>
        <row r="229">
          <cell r="E229" t="str">
            <v>Суп картофельный с рыбными консервами</v>
          </cell>
          <cell r="F229">
            <v>200</v>
          </cell>
          <cell r="G229">
            <v>7.3</v>
          </cell>
          <cell r="H229">
            <v>5.63</v>
          </cell>
          <cell r="I229">
            <v>17.8</v>
          </cell>
          <cell r="J229">
            <v>151.07</v>
          </cell>
          <cell r="K229">
            <v>133</v>
          </cell>
        </row>
        <row r="230">
          <cell r="E230" t="str">
            <v>Биточки мясные</v>
          </cell>
          <cell r="F230">
            <v>90</v>
          </cell>
          <cell r="G230">
            <v>9.9</v>
          </cell>
          <cell r="H230">
            <v>13.1</v>
          </cell>
          <cell r="I230">
            <v>15.7</v>
          </cell>
          <cell r="J230">
            <v>220.3</v>
          </cell>
          <cell r="K230">
            <v>416</v>
          </cell>
        </row>
        <row r="231">
          <cell r="E231" t="str">
            <v>Макароны отаварные</v>
          </cell>
          <cell r="F231">
            <v>150</v>
          </cell>
          <cell r="G231">
            <v>5.25</v>
          </cell>
          <cell r="H231">
            <v>7.95</v>
          </cell>
          <cell r="I231">
            <v>33.15</v>
          </cell>
          <cell r="J231">
            <v>225.15</v>
          </cell>
          <cell r="K231">
            <v>470</v>
          </cell>
        </row>
        <row r="232">
          <cell r="E232" t="str">
            <v>Кисель "Витошка " с витаминами</v>
          </cell>
          <cell r="F232">
            <v>200</v>
          </cell>
          <cell r="G232">
            <v>0</v>
          </cell>
          <cell r="H232">
            <v>0</v>
          </cell>
          <cell r="I232">
            <v>26.32</v>
          </cell>
          <cell r="J232">
            <v>105.28</v>
          </cell>
          <cell r="K232" t="str">
            <v>ттк</v>
          </cell>
        </row>
        <row r="234">
          <cell r="E234" t="str">
            <v>Хлеб пшеничный и ржаной</v>
          </cell>
          <cell r="F234">
            <v>60</v>
          </cell>
          <cell r="G234">
            <v>4.4000000000000004</v>
          </cell>
          <cell r="H234">
            <v>1.1399999999999999</v>
          </cell>
          <cell r="I234">
            <v>31.2</v>
          </cell>
          <cell r="J234">
            <v>152.66</v>
          </cell>
          <cell r="K234" t="str">
            <v>х/з</v>
          </cell>
        </row>
        <row r="235">
          <cell r="E235" t="str">
            <v>Овощи порционно</v>
          </cell>
          <cell r="F235">
            <v>60</v>
          </cell>
          <cell r="G235">
            <v>0.4</v>
          </cell>
          <cell r="H235">
            <v>0</v>
          </cell>
          <cell r="I235">
            <v>1.3</v>
          </cell>
          <cell r="J235">
            <v>6.8</v>
          </cell>
          <cell r="K235" t="str">
            <v>ттк №1</v>
          </cell>
        </row>
        <row r="258">
          <cell r="E258" t="str">
            <v>Кнели мясные</v>
          </cell>
          <cell r="F258">
            <v>50</v>
          </cell>
          <cell r="G258">
            <v>6.1</v>
          </cell>
          <cell r="H258">
            <v>6.48</v>
          </cell>
          <cell r="I258">
            <v>10.3</v>
          </cell>
          <cell r="J258">
            <v>123.92</v>
          </cell>
          <cell r="K258" t="str">
            <v>ттк№48</v>
          </cell>
        </row>
        <row r="259">
          <cell r="E259" t="str">
            <v>Каша гречневая молочная</v>
          </cell>
          <cell r="F259">
            <v>150</v>
          </cell>
          <cell r="G259" t="str">
            <v>5.0</v>
          </cell>
          <cell r="H259" t="str">
            <v>5.0</v>
          </cell>
          <cell r="I259">
            <v>25</v>
          </cell>
          <cell r="J259" t="str">
            <v>165.0</v>
          </cell>
          <cell r="K259">
            <v>302</v>
          </cell>
        </row>
        <row r="260">
          <cell r="E260" t="str">
            <v>Отвар шиповника</v>
          </cell>
          <cell r="F260">
            <v>200</v>
          </cell>
          <cell r="G260" t="str">
            <v>0.4</v>
          </cell>
          <cell r="H260">
            <v>0</v>
          </cell>
          <cell r="I260">
            <v>23.6</v>
          </cell>
          <cell r="J260" t="str">
            <v>96.0</v>
          </cell>
          <cell r="K260">
            <v>705</v>
          </cell>
        </row>
        <row r="261">
          <cell r="E261" t="str">
            <v>Батон</v>
          </cell>
          <cell r="F261">
            <v>20</v>
          </cell>
          <cell r="G261">
            <v>1.6</v>
          </cell>
          <cell r="H261">
            <v>0.42</v>
          </cell>
          <cell r="I261">
            <v>10.8</v>
          </cell>
          <cell r="J261">
            <v>53.4</v>
          </cell>
          <cell r="K261" t="str">
            <v>х/з</v>
          </cell>
        </row>
        <row r="262">
          <cell r="E262" t="str">
            <v>Йогурт фруктовый молочный</v>
          </cell>
          <cell r="F262" t="str">
            <v>1/125</v>
          </cell>
          <cell r="G262">
            <v>3.5</v>
          </cell>
          <cell r="H262">
            <v>3.13</v>
          </cell>
          <cell r="I262">
            <v>11.2</v>
          </cell>
          <cell r="J262">
            <v>87</v>
          </cell>
          <cell r="K262" t="str">
            <v>мол.завод</v>
          </cell>
        </row>
        <row r="271">
          <cell r="E271" t="str">
            <v>Борщ из свежей капусты со сметаной</v>
          </cell>
          <cell r="F271">
            <v>200</v>
          </cell>
          <cell r="G271">
            <v>1.85</v>
          </cell>
          <cell r="H271">
            <v>6.2</v>
          </cell>
          <cell r="I271">
            <v>10.94</v>
          </cell>
          <cell r="J271">
            <v>106.96</v>
          </cell>
          <cell r="K271">
            <v>110</v>
          </cell>
        </row>
        <row r="272">
          <cell r="E272" t="str">
            <v>Плов с мясом</v>
          </cell>
          <cell r="F272">
            <v>240</v>
          </cell>
          <cell r="G272">
            <v>20.8</v>
          </cell>
          <cell r="H272">
            <v>15.5</v>
          </cell>
          <cell r="I272">
            <v>53.45</v>
          </cell>
          <cell r="J272">
            <v>436.5</v>
          </cell>
          <cell r="K272">
            <v>449</v>
          </cell>
        </row>
        <row r="274">
          <cell r="F274">
            <v>200</v>
          </cell>
          <cell r="H274">
            <v>0</v>
          </cell>
        </row>
        <row r="276">
          <cell r="E276" t="str">
            <v>Хлеб пшеничный и ржаной</v>
          </cell>
          <cell r="F276">
            <v>60</v>
          </cell>
          <cell r="G276">
            <v>4.4000000000000004</v>
          </cell>
          <cell r="H276">
            <v>1.1399999999999999</v>
          </cell>
          <cell r="I276">
            <v>31.2</v>
          </cell>
          <cell r="J276">
            <v>152.66</v>
          </cell>
          <cell r="K276" t="str">
            <v>х/з</v>
          </cell>
        </row>
        <row r="277">
          <cell r="E277" t="str">
            <v>Овощи порционно</v>
          </cell>
          <cell r="F277">
            <v>60</v>
          </cell>
          <cell r="G277">
            <v>0.4</v>
          </cell>
          <cell r="H277">
            <v>0</v>
          </cell>
          <cell r="I277">
            <v>1.3</v>
          </cell>
          <cell r="J277">
            <v>6.8</v>
          </cell>
          <cell r="K277" t="str">
            <v>ттк №1</v>
          </cell>
        </row>
        <row r="300">
          <cell r="E300" t="str">
            <v>Суфле творожное со сгущенным молоком</v>
          </cell>
          <cell r="F300">
            <v>180</v>
          </cell>
          <cell r="G300">
            <v>14.4</v>
          </cell>
          <cell r="H300">
            <v>13.9</v>
          </cell>
          <cell r="I300">
            <v>45.6</v>
          </cell>
          <cell r="J300">
            <v>365.1</v>
          </cell>
          <cell r="K300">
            <v>365</v>
          </cell>
        </row>
        <row r="302">
          <cell r="E302" t="str">
            <v>Чай с сахаром и лимоном</v>
          </cell>
          <cell r="F302" t="str">
            <v>200/14</v>
          </cell>
          <cell r="G302">
            <v>0.3</v>
          </cell>
          <cell r="H302">
            <v>0</v>
          </cell>
          <cell r="I302">
            <v>15.2</v>
          </cell>
          <cell r="J302">
            <v>62</v>
          </cell>
          <cell r="K302">
            <v>628</v>
          </cell>
        </row>
        <row r="303">
          <cell r="E303" t="str">
            <v>Батон</v>
          </cell>
          <cell r="F303">
            <v>20</v>
          </cell>
          <cell r="G303">
            <v>1.6</v>
          </cell>
          <cell r="H303">
            <v>0.42</v>
          </cell>
          <cell r="I303">
            <v>10.8</v>
          </cell>
          <cell r="J303">
            <v>53.4</v>
          </cell>
          <cell r="K303" t="str">
            <v>х/з</v>
          </cell>
        </row>
        <row r="313">
          <cell r="E313" t="str">
            <v>Рассольник"Ленинградский" со сметаной</v>
          </cell>
          <cell r="F313">
            <v>200</v>
          </cell>
          <cell r="G313">
            <v>4</v>
          </cell>
          <cell r="H313">
            <v>6</v>
          </cell>
          <cell r="I313">
            <v>14.2</v>
          </cell>
          <cell r="J313">
            <v>126.8</v>
          </cell>
          <cell r="K313">
            <v>132</v>
          </cell>
        </row>
        <row r="314">
          <cell r="E314" t="str">
            <v>Мясо духовое с картофелем</v>
          </cell>
          <cell r="F314">
            <v>240</v>
          </cell>
          <cell r="G314">
            <v>26.7</v>
          </cell>
          <cell r="H314">
            <v>14.7</v>
          </cell>
          <cell r="I314">
            <v>34.5</v>
          </cell>
          <cell r="J314">
            <v>377.1</v>
          </cell>
          <cell r="K314">
            <v>435</v>
          </cell>
        </row>
        <row r="316">
          <cell r="E316" t="str">
            <v>Чай с сахаром</v>
          </cell>
          <cell r="F316">
            <v>200</v>
          </cell>
          <cell r="G316">
            <v>0.2</v>
          </cell>
          <cell r="H316">
            <v>0</v>
          </cell>
          <cell r="I316">
            <v>14.5</v>
          </cell>
          <cell r="J316">
            <v>58.8</v>
          </cell>
          <cell r="K316">
            <v>628</v>
          </cell>
        </row>
        <row r="318">
          <cell r="E318" t="str">
            <v>Хлеб пшеничный и ржаной</v>
          </cell>
          <cell r="F318">
            <v>60</v>
          </cell>
          <cell r="G318">
            <v>4.4000000000000004</v>
          </cell>
          <cell r="H318">
            <v>1.1399999999999999</v>
          </cell>
          <cell r="I318">
            <v>31.2</v>
          </cell>
          <cell r="J318">
            <v>152.66</v>
          </cell>
          <cell r="K318" t="str">
            <v>х/з</v>
          </cell>
        </row>
        <row r="319">
          <cell r="E319" t="str">
            <v>Овощи порционно</v>
          </cell>
          <cell r="F319">
            <v>60</v>
          </cell>
          <cell r="G319">
            <v>0.4</v>
          </cell>
          <cell r="H319">
            <v>0</v>
          </cell>
          <cell r="I319">
            <v>1.3</v>
          </cell>
          <cell r="J319">
            <v>6.8</v>
          </cell>
        </row>
        <row r="342">
          <cell r="E342" t="str">
            <v>Котлета "ЗДОРОВЬЕ"</v>
          </cell>
          <cell r="F342">
            <v>50</v>
          </cell>
          <cell r="G342">
            <v>8.5500000000000007</v>
          </cell>
          <cell r="H342">
            <v>12.7</v>
          </cell>
          <cell r="I342">
            <v>2.5</v>
          </cell>
          <cell r="J342">
            <v>158.5</v>
          </cell>
          <cell r="K342">
            <v>50</v>
          </cell>
        </row>
        <row r="343">
          <cell r="E343" t="str">
            <v>Макаронные изделия отварные</v>
          </cell>
          <cell r="F343">
            <v>150</v>
          </cell>
          <cell r="G343">
            <v>5.25</v>
          </cell>
          <cell r="H343">
            <v>7.95</v>
          </cell>
          <cell r="I343">
            <v>33.15</v>
          </cell>
          <cell r="J343">
            <v>225</v>
          </cell>
          <cell r="K343">
            <v>470</v>
          </cell>
        </row>
        <row r="344">
          <cell r="E344" t="str">
            <v>Чай с молоком</v>
          </cell>
          <cell r="F344">
            <v>200</v>
          </cell>
          <cell r="G344">
            <v>1.6</v>
          </cell>
          <cell r="H344">
            <v>1.6</v>
          </cell>
          <cell r="I344">
            <v>17.3</v>
          </cell>
          <cell r="J344">
            <v>90</v>
          </cell>
          <cell r="K344">
            <v>630</v>
          </cell>
        </row>
        <row r="345">
          <cell r="E345" t="str">
            <v>Батон</v>
          </cell>
          <cell r="F345">
            <v>20</v>
          </cell>
          <cell r="G345">
            <v>1.6</v>
          </cell>
          <cell r="H345">
            <v>0.42</v>
          </cell>
          <cell r="I345">
            <v>10.8</v>
          </cell>
          <cell r="J345">
            <v>53.4</v>
          </cell>
          <cell r="K345" t="str">
            <v>х/з</v>
          </cell>
        </row>
        <row r="346">
          <cell r="E346" t="str">
            <v>Блинчики с джемом</v>
          </cell>
          <cell r="F346" t="str">
            <v>45/25</v>
          </cell>
          <cell r="G346">
            <v>2.6</v>
          </cell>
          <cell r="H346">
            <v>2.6</v>
          </cell>
          <cell r="I346">
            <v>37.799999999999997</v>
          </cell>
          <cell r="J346">
            <v>185</v>
          </cell>
          <cell r="K346" t="str">
            <v>ттк</v>
          </cell>
        </row>
        <row r="355">
          <cell r="E355" t="str">
            <v>Суп овощной с фрикадельками со сметанойц</v>
          </cell>
          <cell r="F355" t="str">
            <v>200/10</v>
          </cell>
          <cell r="G355">
            <v>6.2</v>
          </cell>
          <cell r="H355">
            <v>6.25</v>
          </cell>
          <cell r="I355">
            <v>15.4</v>
          </cell>
          <cell r="J355">
            <v>142.65</v>
          </cell>
          <cell r="K355">
            <v>132</v>
          </cell>
        </row>
        <row r="356">
          <cell r="E356" t="str">
            <v>Тефтели мясные в бульоне</v>
          </cell>
          <cell r="F356">
            <v>165</v>
          </cell>
          <cell r="G356">
            <v>9.6999999999999993</v>
          </cell>
          <cell r="H356">
            <v>6.9</v>
          </cell>
          <cell r="I356">
            <v>11.6</v>
          </cell>
          <cell r="J356">
            <v>147.30000000000001</v>
          </cell>
          <cell r="K356">
            <v>461</v>
          </cell>
        </row>
        <row r="357">
          <cell r="E357" t="str">
            <v>Пюре картофельное</v>
          </cell>
          <cell r="F357">
            <v>150</v>
          </cell>
          <cell r="G357">
            <v>3.2</v>
          </cell>
          <cell r="H357">
            <v>7.3</v>
          </cell>
          <cell r="I357">
            <v>21.5</v>
          </cell>
          <cell r="J357">
            <v>164.5</v>
          </cell>
          <cell r="K357">
            <v>516</v>
          </cell>
        </row>
        <row r="358">
          <cell r="E358" t="str">
            <v>Компот из лимонов</v>
          </cell>
          <cell r="F358">
            <v>200</v>
          </cell>
          <cell r="G358">
            <v>0.1</v>
          </cell>
          <cell r="H358">
            <v>0</v>
          </cell>
          <cell r="I358">
            <v>24.2</v>
          </cell>
          <cell r="J358">
            <v>97.2</v>
          </cell>
          <cell r="K358">
            <v>699</v>
          </cell>
        </row>
        <row r="360">
          <cell r="E360" t="str">
            <v>Хлеб пшеничный и ржаной</v>
          </cell>
          <cell r="F360">
            <v>60</v>
          </cell>
          <cell r="G360">
            <v>4.4000000000000004</v>
          </cell>
          <cell r="H360">
            <v>1.1399999999999999</v>
          </cell>
          <cell r="I360">
            <v>31.2</v>
          </cell>
          <cell r="J360">
            <v>152.66</v>
          </cell>
          <cell r="K360" t="str">
            <v>х/з</v>
          </cell>
        </row>
        <row r="361">
          <cell r="E361" t="str">
            <v>Овощи порционно</v>
          </cell>
          <cell r="F361">
            <v>60</v>
          </cell>
          <cell r="G361">
            <v>0.4</v>
          </cell>
          <cell r="H361">
            <v>0</v>
          </cell>
          <cell r="I361">
            <v>1.3</v>
          </cell>
          <cell r="J361">
            <v>6.8</v>
          </cell>
          <cell r="K361" t="str">
            <v>ттк №1</v>
          </cell>
        </row>
        <row r="384">
          <cell r="E384" t="str">
            <v>Каша ячневая молочная с маслом</v>
          </cell>
          <cell r="F384">
            <v>155</v>
          </cell>
          <cell r="G384">
            <v>9.6</v>
          </cell>
          <cell r="H384">
            <v>10</v>
          </cell>
          <cell r="I384">
            <v>13.5</v>
          </cell>
          <cell r="J384">
            <v>182.4</v>
          </cell>
          <cell r="K384">
            <v>311</v>
          </cell>
        </row>
        <row r="385">
          <cell r="E385" t="str">
            <v>Творожок детский</v>
          </cell>
          <cell r="F385">
            <v>125</v>
          </cell>
          <cell r="G385">
            <v>6.25</v>
          </cell>
          <cell r="H385">
            <v>4</v>
          </cell>
          <cell r="I385">
            <v>17.600000000000001</v>
          </cell>
          <cell r="J385">
            <v>131.4</v>
          </cell>
          <cell r="K385" t="str">
            <v>м/зав</v>
          </cell>
        </row>
        <row r="386">
          <cell r="E386" t="str">
            <v>Чай с сахаром</v>
          </cell>
          <cell r="F386">
            <v>200</v>
          </cell>
          <cell r="G386">
            <v>0.2</v>
          </cell>
          <cell r="H386">
            <v>0</v>
          </cell>
          <cell r="I386">
            <v>14.5</v>
          </cell>
          <cell r="J386">
            <v>58.8</v>
          </cell>
          <cell r="K386">
            <v>628</v>
          </cell>
        </row>
        <row r="387">
          <cell r="E387" t="str">
            <v>Батон</v>
          </cell>
          <cell r="F387">
            <v>20</v>
          </cell>
          <cell r="G387">
            <v>1.6</v>
          </cell>
          <cell r="H387">
            <v>0.42</v>
          </cell>
          <cell r="I387">
            <v>10.8</v>
          </cell>
          <cell r="J387">
            <v>53.4</v>
          </cell>
          <cell r="K387" t="str">
            <v>х/з</v>
          </cell>
        </row>
        <row r="388">
          <cell r="E388" t="str">
            <v>фрукты</v>
          </cell>
          <cell r="F388">
            <v>150</v>
          </cell>
          <cell r="G388">
            <v>0.6</v>
          </cell>
          <cell r="H388">
            <v>0.6</v>
          </cell>
          <cell r="I388">
            <v>15.7</v>
          </cell>
          <cell r="J388">
            <v>70.599999999999994</v>
          </cell>
        </row>
        <row r="397">
          <cell r="E397" t="str">
            <v>Суп гороховыйс мясом,с гренками</v>
          </cell>
          <cell r="F397" t="str">
            <v>200/10/10</v>
          </cell>
          <cell r="G397">
            <v>7</v>
          </cell>
          <cell r="H397">
            <v>5</v>
          </cell>
          <cell r="I397">
            <v>17.8</v>
          </cell>
          <cell r="J397">
            <v>144.19999999999999</v>
          </cell>
          <cell r="K397">
            <v>139</v>
          </cell>
        </row>
        <row r="398">
          <cell r="E398" t="str">
            <v xml:space="preserve">Гуляш </v>
          </cell>
          <cell r="F398">
            <v>90</v>
          </cell>
          <cell r="G398">
            <v>9.9</v>
          </cell>
          <cell r="H398">
            <v>10.9</v>
          </cell>
          <cell r="I398">
            <v>3.3</v>
          </cell>
          <cell r="J398">
            <v>150.9</v>
          </cell>
          <cell r="K398">
            <v>401</v>
          </cell>
        </row>
        <row r="399">
          <cell r="E399" t="str">
            <v xml:space="preserve">Каша гречневая </v>
          </cell>
          <cell r="F399">
            <v>150</v>
          </cell>
          <cell r="G399">
            <v>7.3</v>
          </cell>
          <cell r="H399">
            <v>7.8</v>
          </cell>
          <cell r="I399">
            <v>32.700000000000003</v>
          </cell>
          <cell r="J399">
            <v>230.2</v>
          </cell>
          <cell r="K399">
            <v>523</v>
          </cell>
        </row>
        <row r="400">
          <cell r="E400" t="str">
            <v>Отвар шиповника</v>
          </cell>
          <cell r="F400">
            <v>200</v>
          </cell>
          <cell r="G400">
            <v>0.4</v>
          </cell>
          <cell r="H400">
            <v>0</v>
          </cell>
          <cell r="I400">
            <v>23.6</v>
          </cell>
          <cell r="J400">
            <v>96</v>
          </cell>
          <cell r="K400">
            <v>705</v>
          </cell>
        </row>
        <row r="402">
          <cell r="E402" t="str">
            <v>Хлеб пшеничный и ржаной</v>
          </cell>
          <cell r="F402">
            <v>60</v>
          </cell>
          <cell r="G402">
            <v>4.4000000000000004</v>
          </cell>
          <cell r="H402">
            <v>1.1399999999999999</v>
          </cell>
          <cell r="I402">
            <v>31.2</v>
          </cell>
          <cell r="J402">
            <v>152.66</v>
          </cell>
          <cell r="K402" t="str">
            <v>х/з</v>
          </cell>
        </row>
        <row r="403">
          <cell r="E403" t="str">
            <v>Овощи порционно</v>
          </cell>
          <cell r="F403">
            <v>60</v>
          </cell>
          <cell r="G403">
            <v>0.4</v>
          </cell>
          <cell r="H403">
            <v>0</v>
          </cell>
          <cell r="I403">
            <v>1.3</v>
          </cell>
          <cell r="J403">
            <v>6.8</v>
          </cell>
          <cell r="K403" t="str">
            <v>ттк№1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49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50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41">
        <v>311</v>
      </c>
      <c r="L6" s="40"/>
    </row>
    <row r="7" spans="1:12" ht="15" x14ac:dyDescent="0.25">
      <c r="A7" s="23"/>
      <c r="B7" s="15"/>
      <c r="C7" s="11"/>
      <c r="D7" s="6"/>
      <c r="E7" s="51" t="s">
        <v>39</v>
      </c>
      <c r="F7" s="43">
        <v>50</v>
      </c>
      <c r="G7" s="43">
        <v>6.1</v>
      </c>
      <c r="H7" s="43">
        <v>3.48</v>
      </c>
      <c r="I7" s="43">
        <v>12.3</v>
      </c>
      <c r="J7" s="43">
        <v>105.4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44">
        <v>693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tr">
        <f>[1]Лист1!E10</f>
        <v>фрукты</v>
      </c>
      <c r="F10" s="43">
        <f>[1]Лист1!F10</f>
        <v>150</v>
      </c>
      <c r="G10" s="43">
        <f>[1]Лист1!G10</f>
        <v>0.6</v>
      </c>
      <c r="H10" s="43">
        <f>[1]Лист1!H10</f>
        <v>0.6</v>
      </c>
      <c r="I10" s="43">
        <f>[1]Лист1!I10</f>
        <v>15.7</v>
      </c>
      <c r="J10" s="43">
        <f>[1]Лист1!J10</f>
        <v>70.599999999999994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tr">
        <f>[1]Лист1!E19</f>
        <v>Суп из овощей со сметаной</v>
      </c>
      <c r="F15" s="43">
        <f>[1]Лист1!F19</f>
        <v>200</v>
      </c>
      <c r="G15" s="43">
        <f>[1]Лист1!G19</f>
        <v>3.89</v>
      </c>
      <c r="H15" s="43">
        <f>[1]Лист1!H19</f>
        <v>6.87</v>
      </c>
      <c r="I15" s="43">
        <f>[1]Лист1!I19</f>
        <v>9.4</v>
      </c>
      <c r="J15" s="43">
        <f>[1]Лист1!J19</f>
        <v>115</v>
      </c>
      <c r="K15" s="44">
        <f>[1]Лист1!K19</f>
        <v>132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tr">
        <f>[1]Лист1!E20</f>
        <v>Рулктик мясной запеченный</v>
      </c>
      <c r="F16" s="43">
        <f>[1]Лист1!F20</f>
        <v>90</v>
      </c>
      <c r="G16" s="43">
        <f>[1]Лист1!G20</f>
        <v>11.9</v>
      </c>
      <c r="H16" s="43">
        <f>[1]Лист1!H20</f>
        <v>7.95</v>
      </c>
      <c r="I16" s="43">
        <f>[1]Лист1!I20</f>
        <v>6.23</v>
      </c>
      <c r="J16" s="43">
        <f>[1]Лист1!J20</f>
        <v>144.07</v>
      </c>
      <c r="K16" s="44">
        <f>[1]Лист1!K20</f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tr">
        <f>[1]Лист1!E21</f>
        <v>Макаронные изделия отварные</v>
      </c>
      <c r="F17" s="43">
        <f>[1]Лист1!F21</f>
        <v>150</v>
      </c>
      <c r="G17" s="43">
        <f>[1]Лист1!G21</f>
        <v>5.25</v>
      </c>
      <c r="H17" s="43">
        <f>[1]Лист1!H21</f>
        <v>7.95</v>
      </c>
      <c r="I17" s="43">
        <f>[1]Лист1!I21</f>
        <v>33.15</v>
      </c>
      <c r="J17" s="43">
        <f>[1]Лист1!J21</f>
        <v>225.15</v>
      </c>
      <c r="K17" s="44">
        <f>[1]Лист1!K21</f>
        <v>516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tr">
        <f>[1]Лист1!E22</f>
        <v>Компот из ягод</v>
      </c>
      <c r="F18" s="43">
        <f>[1]Лист1!F22</f>
        <v>200</v>
      </c>
      <c r="G18" s="43">
        <f>[1]Лист1!G22</f>
        <v>0.39</v>
      </c>
      <c r="H18" s="43">
        <f>[1]Лист1!H22</f>
        <v>0</v>
      </c>
      <c r="I18" s="43">
        <f>[1]Лист1!I22</f>
        <v>30.8</v>
      </c>
      <c r="J18" s="43">
        <f>[1]Лист1!J22</f>
        <v>124.76</v>
      </c>
      <c r="K18" s="44">
        <f>[1]Лист1!K22</f>
        <v>635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tr">
        <f>[1]Лист1!E23</f>
        <v>Хлеб пшеничный и ржаной</v>
      </c>
      <c r="F19" s="43">
        <f>[1]Лист1!F23</f>
        <v>60</v>
      </c>
      <c r="G19" s="43">
        <f>[1]Лист1!G23</f>
        <v>4.4000000000000004</v>
      </c>
      <c r="H19" s="43">
        <f>[1]Лист1!H23</f>
        <v>1.1399999999999999</v>
      </c>
      <c r="I19" s="43">
        <f>[1]Лист1!I23</f>
        <v>31.2</v>
      </c>
      <c r="J19" s="43">
        <f>[1]Лист1!J23</f>
        <v>152.66</v>
      </c>
      <c r="K19" s="44" t="str">
        <f>[1]Лист1!K23</f>
        <v>х/з</v>
      </c>
      <c r="L19" s="43"/>
    </row>
    <row r="20" spans="1:12" ht="15" x14ac:dyDescent="0.25">
      <c r="A20" s="23"/>
      <c r="B20" s="15"/>
      <c r="C20" s="11"/>
      <c r="D20" s="7" t="s">
        <v>32</v>
      </c>
      <c r="E20" s="42">
        <f>[1]Лист1!E24</f>
        <v>0</v>
      </c>
      <c r="F20" s="43">
        <f>[1]Лист1!F24</f>
        <v>0</v>
      </c>
      <c r="G20" s="43">
        <f>[1]Лист1!G24</f>
        <v>0</v>
      </c>
      <c r="H20" s="43">
        <f>[1]Лист1!H24</f>
        <v>0</v>
      </c>
      <c r="I20" s="43">
        <f>[1]Лист1!I24</f>
        <v>0</v>
      </c>
      <c r="J20" s="43">
        <f>[1]Лист1!J24</f>
        <v>0</v>
      </c>
      <c r="K20" s="44">
        <f>[1]Лист1!K24</f>
        <v>0</v>
      </c>
      <c r="L20" s="43"/>
    </row>
    <row r="21" spans="1:12" ht="15" x14ac:dyDescent="0.25">
      <c r="A21" s="23"/>
      <c r="B21" s="15"/>
      <c r="C21" s="11"/>
      <c r="D21" s="6"/>
      <c r="E21" s="42" t="str">
        <f>[1]Лист1!E25</f>
        <v>овощи порционно</v>
      </c>
      <c r="F21" s="43">
        <f>[1]Лист1!F25</f>
        <v>60</v>
      </c>
      <c r="G21" s="43">
        <f>[1]Лист1!G25</f>
        <v>0.4</v>
      </c>
      <c r="H21" s="43">
        <f>[1]Лист1!H25</f>
        <v>0</v>
      </c>
      <c r="I21" s="43">
        <f>[1]Лист1!I25</f>
        <v>1.3</v>
      </c>
      <c r="J21" s="43">
        <f>[1]Лист1!J25</f>
        <v>6.8</v>
      </c>
      <c r="K21" s="44" t="str">
        <f>[1]Лист1!K25</f>
        <v>ттк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26.229999999999997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1315</v>
      </c>
      <c r="G24" s="32">
        <f t="shared" ref="G24:J24" si="4">G13+G23</f>
        <v>51.089999999999996</v>
      </c>
      <c r="H24" s="32">
        <f t="shared" si="4"/>
        <v>45.010000000000005</v>
      </c>
      <c r="I24" s="32">
        <f t="shared" si="4"/>
        <v>183.26</v>
      </c>
      <c r="J24" s="32">
        <f t="shared" si="4"/>
        <v>1342.94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tr">
        <f>[1]Лист1!E48</f>
        <v>Пудинг из творога с протертой клубникой</v>
      </c>
      <c r="F25" s="40">
        <f>[1]Лист1!F48</f>
        <v>180</v>
      </c>
      <c r="G25" s="40">
        <f>[1]Лист1!G48</f>
        <v>14.4</v>
      </c>
      <c r="H25" s="40">
        <f>[1]Лист1!H48</f>
        <v>13.9</v>
      </c>
      <c r="I25" s="40">
        <f>[1]Лист1!I48</f>
        <v>45.6</v>
      </c>
      <c r="J25" s="40">
        <f>[1]Лист1!J48</f>
        <v>365.1</v>
      </c>
      <c r="K25" s="41">
        <f>[1]Лист1!K48</f>
        <v>365</v>
      </c>
      <c r="L25" s="40"/>
    </row>
    <row r="26" spans="1:12" ht="15" x14ac:dyDescent="0.25">
      <c r="A26" s="14"/>
      <c r="B26" s="15"/>
      <c r="C26" s="11"/>
      <c r="D26" s="6">
        <f>[1]Лист1!D49</f>
        <v>0</v>
      </c>
      <c r="E26" s="42"/>
      <c r="F26" s="43">
        <f>[1]Лист1!F49</f>
        <v>0</v>
      </c>
      <c r="G26" s="43">
        <f>[1]Лист1!G49</f>
        <v>0</v>
      </c>
      <c r="H26" s="43">
        <f>[1]Лист1!H49</f>
        <v>0</v>
      </c>
      <c r="I26" s="43">
        <f>[1]Лист1!I49</f>
        <v>0</v>
      </c>
      <c r="J26" s="43">
        <f>[1]Лист1!J49</f>
        <v>0</v>
      </c>
      <c r="K26" s="44">
        <f>[1]Лист1!K49</f>
        <v>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tr">
        <f>[1]Лист1!E50</f>
        <v>чай с сахаром с лимоном</v>
      </c>
      <c r="F27" s="43" t="str">
        <f>[1]Лист1!F50</f>
        <v>200/14</v>
      </c>
      <c r="G27" s="43">
        <f>[1]Лист1!G50</f>
        <v>3</v>
      </c>
      <c r="H27" s="43">
        <f>[1]Лист1!H50</f>
        <v>0</v>
      </c>
      <c r="I27" s="43">
        <f>[1]Лист1!I50</f>
        <v>15.2</v>
      </c>
      <c r="J27" s="43">
        <f>[1]Лист1!J50</f>
        <v>62</v>
      </c>
      <c r="K27" s="44">
        <f>[1]Лист1!K50</f>
        <v>629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tr">
        <f>[1]Лист1!E51</f>
        <v>Батон</v>
      </c>
      <c r="F28" s="43">
        <f>[1]Лист1!F51</f>
        <v>20</v>
      </c>
      <c r="G28" s="43">
        <f>[1]Лист1!G51</f>
        <v>1.6</v>
      </c>
      <c r="H28" s="43">
        <f>[1]Лист1!H51</f>
        <v>0.42</v>
      </c>
      <c r="I28" s="43">
        <f>[1]Лист1!I51</f>
        <v>10.8</v>
      </c>
      <c r="J28" s="43">
        <f>[1]Лист1!J51</f>
        <v>53.4</v>
      </c>
      <c r="K28" s="44" t="str">
        <f>[1]Лист1!K51</f>
        <v>х/з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>
        <f>[1]Лист1!F52</f>
        <v>0</v>
      </c>
      <c r="G29" s="43">
        <f>[1]Лист1!G52</f>
        <v>0</v>
      </c>
      <c r="H29" s="43">
        <f>[1]Лист1!H52</f>
        <v>0</v>
      </c>
      <c r="I29" s="43">
        <f>[1]Лист1!I52</f>
        <v>0</v>
      </c>
      <c r="J29" s="43">
        <f>[1]Лист1!J52</f>
        <v>0</v>
      </c>
      <c r="K29" s="44">
        <f>[1]Лист1!K52</f>
        <v>0</v>
      </c>
      <c r="L29" s="43"/>
    </row>
    <row r="30" spans="1:12" ht="15" x14ac:dyDescent="0.25">
      <c r="A30" s="14"/>
      <c r="B30" s="15"/>
      <c r="C30" s="11"/>
      <c r="D30" s="6">
        <f>[1]Лист1!D53</f>
        <v>0</v>
      </c>
      <c r="E30" s="42"/>
      <c r="F30" s="43">
        <f>[1]Лист1!F53</f>
        <v>0</v>
      </c>
      <c r="G30" s="43">
        <f>[1]Лист1!G53</f>
        <v>0</v>
      </c>
      <c r="H30" s="43">
        <f>[1]Лист1!H53</f>
        <v>0</v>
      </c>
      <c r="I30" s="43">
        <f>[1]Лист1!I53</f>
        <v>0</v>
      </c>
      <c r="J30" s="43">
        <f>[1]Лист1!J53</f>
        <v>0</v>
      </c>
      <c r="K30" s="44">
        <f>[1]Лист1!K53</f>
        <v>0</v>
      </c>
      <c r="L30" s="43"/>
    </row>
    <row r="31" spans="1:12" ht="15" x14ac:dyDescent="0.25">
      <c r="A31" s="14"/>
      <c r="B31" s="15"/>
      <c r="C31" s="11"/>
      <c r="D31" s="6">
        <f>[1]Лист1!D54</f>
        <v>0</v>
      </c>
      <c r="E31" s="42"/>
      <c r="F31" s="43">
        <f>[1]Лист1!F54</f>
        <v>0</v>
      </c>
      <c r="G31" s="43">
        <f>[1]Лист1!G54</f>
        <v>0</v>
      </c>
      <c r="H31" s="43">
        <f>[1]Лист1!H54</f>
        <v>0</v>
      </c>
      <c r="I31" s="43">
        <f>[1]Лист1!I54</f>
        <v>0</v>
      </c>
      <c r="J31" s="43">
        <f>[1]Лист1!J54</f>
        <v>0</v>
      </c>
      <c r="K31" s="44">
        <f>[1]Лист1!K54</f>
        <v>0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19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>
        <f>[1]Лист1!F60</f>
        <v>0</v>
      </c>
      <c r="G33" s="43">
        <f>[1]Лист1!G60</f>
        <v>0</v>
      </c>
      <c r="H33" s="43">
        <f>[1]Лист1!H60</f>
        <v>0</v>
      </c>
      <c r="I33" s="43">
        <f>[1]Лист1!I60</f>
        <v>0</v>
      </c>
      <c r="J33" s="43">
        <f>[1]Лист1!J60</f>
        <v>0</v>
      </c>
      <c r="K33" s="44">
        <f>[1]Лист1!K60</f>
        <v>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tr">
        <f>[1]Лист1!E61</f>
        <v>Борщ из свежей капусты со сметаной</v>
      </c>
      <c r="F34" s="43">
        <f>[1]Лист1!F61</f>
        <v>200</v>
      </c>
      <c r="G34" s="43">
        <f>[1]Лист1!G61</f>
        <v>1.85</v>
      </c>
      <c r="H34" s="43">
        <f>[1]Лист1!H61</f>
        <v>6.2</v>
      </c>
      <c r="I34" s="43">
        <f>[1]Лист1!I61</f>
        <v>10.94</v>
      </c>
      <c r="J34" s="43">
        <f>[1]Лист1!J61</f>
        <v>106.96</v>
      </c>
      <c r="K34" s="44">
        <f>[1]Лист1!K61</f>
        <v>110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tr">
        <f>[1]Лист1!E62</f>
        <v>Мясо "Пикантное"</v>
      </c>
      <c r="F35" s="43">
        <f>[1]Лист1!F62</f>
        <v>90</v>
      </c>
      <c r="G35" s="43">
        <f>[1]Лист1!G62</f>
        <v>13.65</v>
      </c>
      <c r="H35" s="43">
        <f>[1]Лист1!H62</f>
        <v>11.3</v>
      </c>
      <c r="I35" s="43">
        <f>[1]Лист1!I62</f>
        <v>7.3</v>
      </c>
      <c r="J35" s="43">
        <f>[1]Лист1!J62</f>
        <v>185.5</v>
      </c>
      <c r="K35" s="44" t="str">
        <f>[1]Лист1!K62</f>
        <v>ттк68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tr">
        <f>[1]Лист1!E63</f>
        <v>Каша гречневая рассыпчатая</v>
      </c>
      <c r="F36" s="43">
        <f>[1]Лист1!F63</f>
        <v>150</v>
      </c>
      <c r="G36" s="43">
        <f>[1]Лист1!G63</f>
        <v>7.3</v>
      </c>
      <c r="H36" s="43">
        <f>[1]Лист1!H63</f>
        <v>7.8</v>
      </c>
      <c r="I36" s="43">
        <f>[1]Лист1!I63</f>
        <v>32.700000000000003</v>
      </c>
      <c r="J36" s="43">
        <f>[1]Лист1!J63</f>
        <v>230.2</v>
      </c>
      <c r="K36" s="44">
        <f>[1]Лист1!K63</f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tr">
        <f>[1]Лист1!E64</f>
        <v>Компот из лимонов</v>
      </c>
      <c r="F37" s="43">
        <f>[1]Лист1!F64</f>
        <v>200</v>
      </c>
      <c r="G37" s="43">
        <f>[1]Лист1!G64</f>
        <v>0.1</v>
      </c>
      <c r="H37" s="43">
        <f>[1]Лист1!H64</f>
        <v>0</v>
      </c>
      <c r="I37" s="43">
        <f>[1]Лист1!I64</f>
        <v>24.2</v>
      </c>
      <c r="J37" s="43">
        <f>[1]Лист1!J64</f>
        <v>97.2</v>
      </c>
      <c r="K37" s="44">
        <f>[1]Лист1!K64</f>
        <v>699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f>[1]Лист1!F65</f>
        <v>0</v>
      </c>
      <c r="G38" s="43">
        <f>[1]Лист1!G65</f>
        <v>0</v>
      </c>
      <c r="H38" s="43">
        <f>[1]Лист1!H65</f>
        <v>0</v>
      </c>
      <c r="I38" s="43">
        <f>[1]Лист1!I65</f>
        <v>0</v>
      </c>
      <c r="J38" s="43">
        <f>[1]Лист1!J65</f>
        <v>0</v>
      </c>
      <c r="K38" s="44">
        <f>[1]Лист1!K65</f>
        <v>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tr">
        <f>[1]Лист1!E66</f>
        <v>Хлеб пшеничный и ржаной</v>
      </c>
      <c r="F39" s="43">
        <f>[1]Лист1!F66</f>
        <v>60</v>
      </c>
      <c r="G39" s="43">
        <f>[1]Лист1!G66</f>
        <v>4.4000000000000004</v>
      </c>
      <c r="H39" s="43">
        <f>[1]Лист1!H66</f>
        <v>1.1399999999999999</v>
      </c>
      <c r="I39" s="43">
        <f>[1]Лист1!I66</f>
        <v>31.2</v>
      </c>
      <c r="J39" s="43">
        <f>[1]Лист1!J66</f>
        <v>152.66</v>
      </c>
      <c r="K39" s="44" t="str">
        <f>[1]Лист1!K66</f>
        <v>х/з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27.300000000000004</v>
      </c>
      <c r="H42" s="19">
        <f t="shared" ref="H42" si="11">SUM(H33:H41)</f>
        <v>26.44</v>
      </c>
      <c r="I42" s="19">
        <f t="shared" ref="I42" si="12">SUM(I33:I41)</f>
        <v>106.34</v>
      </c>
      <c r="J42" s="19">
        <f t="shared" ref="J42:L42" si="13">SUM(J33:J41)</f>
        <v>772.52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900</v>
      </c>
      <c r="G43" s="32">
        <f t="shared" ref="G43" si="14">G32+G42</f>
        <v>46.300000000000004</v>
      </c>
      <c r="H43" s="32">
        <f t="shared" ref="H43" si="15">H32+H42</f>
        <v>40.760000000000005</v>
      </c>
      <c r="I43" s="32">
        <f t="shared" ref="I43" si="16">I32+I42</f>
        <v>177.94</v>
      </c>
      <c r="J43" s="32">
        <f t="shared" ref="J43:L43" si="17">J32+J42</f>
        <v>1253.02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tr">
        <f>[1]Лист1!E90</f>
        <v>Фрикадельки паровые из индейки</v>
      </c>
      <c r="F44" s="40">
        <f>[1]Лист1!F90</f>
        <v>50</v>
      </c>
      <c r="G44" s="40">
        <f>[1]Лист1!G90</f>
        <v>7.4</v>
      </c>
      <c r="H44" s="40">
        <f>[1]Лист1!H90</f>
        <v>8.6</v>
      </c>
      <c r="I44" s="40">
        <f>[1]Лист1!I90</f>
        <v>6</v>
      </c>
      <c r="J44" s="40">
        <f>[1]Лист1!J90</f>
        <v>131</v>
      </c>
      <c r="K44" s="41">
        <f>[1]Лист1!K90</f>
        <v>114</v>
      </c>
      <c r="L44" s="40"/>
    </row>
    <row r="45" spans="1:12" ht="15" x14ac:dyDescent="0.25">
      <c r="A45" s="23"/>
      <c r="B45" s="15"/>
      <c r="C45" s="11"/>
      <c r="D45" s="6"/>
      <c r="E45" s="42" t="str">
        <f>[1]Лист1!E91</f>
        <v>Макаронные изделия отварные с сыром</v>
      </c>
      <c r="F45" s="43">
        <f>[1]Лист1!F91</f>
        <v>150</v>
      </c>
      <c r="G45" s="43">
        <f>[1]Лист1!G91</f>
        <v>6.3</v>
      </c>
      <c r="H45" s="43">
        <f>[1]Лист1!H91</f>
        <v>9.6999999999999993</v>
      </c>
      <c r="I45" s="43">
        <f>[1]Лист1!I91</f>
        <v>39.799999999999997</v>
      </c>
      <c r="J45" s="43">
        <f>[1]Лист1!J91</f>
        <v>271.7</v>
      </c>
      <c r="K45" s="44">
        <f>[1]Лист1!K91</f>
        <v>334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tr">
        <f>[1]Лист1!E92</f>
        <v>Отвар шиповника</v>
      </c>
      <c r="F46" s="43">
        <f>[1]Лист1!F92</f>
        <v>200</v>
      </c>
      <c r="G46" s="43">
        <f>[1]Лист1!G92</f>
        <v>0.4</v>
      </c>
      <c r="H46" s="43">
        <f>[1]Лист1!H92</f>
        <v>0</v>
      </c>
      <c r="I46" s="43">
        <f>[1]Лист1!I92</f>
        <v>23.6</v>
      </c>
      <c r="J46" s="43">
        <f>[1]Лист1!J92</f>
        <v>96</v>
      </c>
      <c r="K46" s="44">
        <f>[1]Лист1!K92</f>
        <v>705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tr">
        <f>[1]Лист1!E93</f>
        <v>БАТОН</v>
      </c>
      <c r="F47" s="43">
        <f>[1]Лист1!F93</f>
        <v>20</v>
      </c>
      <c r="G47" s="43">
        <f>[1]Лист1!G93</f>
        <v>1.6</v>
      </c>
      <c r="H47" s="43">
        <f>[1]Лист1!H93</f>
        <v>0.42</v>
      </c>
      <c r="I47" s="43">
        <f>[1]Лист1!I93</f>
        <v>10.8</v>
      </c>
      <c r="J47" s="43">
        <f>[1]Лист1!J93</f>
        <v>53.4</v>
      </c>
      <c r="K47" s="44" t="str">
        <f>[1]Лист1!K93</f>
        <v>х/з</v>
      </c>
      <c r="L47" s="43"/>
    </row>
    <row r="48" spans="1:12" ht="15" x14ac:dyDescent="0.25">
      <c r="A48" s="23"/>
      <c r="B48" s="15"/>
      <c r="C48" s="11"/>
      <c r="D48" s="7" t="s">
        <v>24</v>
      </c>
      <c r="E48" s="42" t="str">
        <f>[1]Лист1!E94</f>
        <v>Овощи порционно</v>
      </c>
      <c r="F48" s="43">
        <f>[1]Лист1!F94</f>
        <v>60</v>
      </c>
      <c r="G48" s="43">
        <f>[1]Лист1!G94</f>
        <v>0.4</v>
      </c>
      <c r="H48" s="43">
        <f>[1]Лист1!H94</f>
        <v>0</v>
      </c>
      <c r="I48" s="43">
        <f>[1]Лист1!I94</f>
        <v>1.3</v>
      </c>
      <c r="J48" s="43">
        <f>[1]Лист1!J94</f>
        <v>6.8</v>
      </c>
      <c r="K48" s="44" t="str">
        <f>[1]Лист1!K94</f>
        <v>ттк3</v>
      </c>
      <c r="L48" s="43"/>
    </row>
    <row r="49" spans="1:12" ht="15" x14ac:dyDescent="0.25">
      <c r="A49" s="23"/>
      <c r="B49" s="15"/>
      <c r="C49" s="11"/>
      <c r="D49" s="6"/>
      <c r="E49" s="42"/>
      <c r="F49" s="43">
        <f>[1]Лист1!F95</f>
        <v>0</v>
      </c>
      <c r="G49" s="43">
        <f>[1]Лист1!G95</f>
        <v>0</v>
      </c>
      <c r="H49" s="43">
        <f>[1]Лист1!H95</f>
        <v>0</v>
      </c>
      <c r="I49" s="43">
        <f>[1]Лист1!I95</f>
        <v>0</v>
      </c>
      <c r="J49" s="43">
        <f>[1]Лист1!J95</f>
        <v>0</v>
      </c>
      <c r="K49" s="44">
        <f>[1]Лист1!K95</f>
        <v>0</v>
      </c>
      <c r="L49" s="43"/>
    </row>
    <row r="50" spans="1:12" ht="15" x14ac:dyDescent="0.25">
      <c r="A50" s="23"/>
      <c r="B50" s="15"/>
      <c r="C50" s="11"/>
      <c r="D50" s="6"/>
      <c r="E50" s="42"/>
      <c r="F50" s="43">
        <f>[1]Лист1!F96</f>
        <v>0</v>
      </c>
      <c r="G50" s="43">
        <f>[1]Лист1!G96</f>
        <v>0</v>
      </c>
      <c r="H50" s="43">
        <f>[1]Лист1!H96</f>
        <v>0</v>
      </c>
      <c r="I50" s="43">
        <f>[1]Лист1!I96</f>
        <v>0</v>
      </c>
      <c r="J50" s="43">
        <f>[1]Лист1!J96</f>
        <v>0</v>
      </c>
      <c r="K50" s="44">
        <f>[1]Лист1!K96</f>
        <v>0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>
        <f>[1]Лист1!F102</f>
        <v>0</v>
      </c>
      <c r="G52" s="43">
        <f>[1]Лист1!G102</f>
        <v>0</v>
      </c>
      <c r="H52" s="43">
        <f>[1]Лист1!H102</f>
        <v>0</v>
      </c>
      <c r="I52" s="43">
        <f>[1]Лист1!I102</f>
        <v>0</v>
      </c>
      <c r="J52" s="43">
        <f>[1]Лист1!J102</f>
        <v>0</v>
      </c>
      <c r="K52" s="44">
        <f>[1]Лист1!K102</f>
        <v>0</v>
      </c>
      <c r="L52" s="43"/>
    </row>
    <row r="53" spans="1:12" ht="15" x14ac:dyDescent="0.25">
      <c r="A53" s="23"/>
      <c r="B53" s="15"/>
      <c r="C53" s="11"/>
      <c r="D53" s="7" t="s">
        <v>27</v>
      </c>
      <c r="E53" s="42" t="str">
        <f>[1]Лист1!E103</f>
        <v>Суп-пюре "Детский" из филе индейки</v>
      </c>
      <c r="F53" s="43">
        <f>[1]Лист1!F103</f>
        <v>200</v>
      </c>
      <c r="G53" s="43">
        <f>[1]Лист1!G103</f>
        <v>3.56</v>
      </c>
      <c r="H53" s="43">
        <f>[1]Лист1!H103</f>
        <v>8.5</v>
      </c>
      <c r="I53" s="43">
        <f>[1]Лист1!I103</f>
        <v>2.84</v>
      </c>
      <c r="J53" s="43">
        <f>[1]Лист1!J103</f>
        <v>102.1</v>
      </c>
      <c r="K53" s="44">
        <f>[1]Лист1!K103</f>
        <v>355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tr">
        <f>[1]Лист1!E104</f>
        <v>Пудинг рыбный</v>
      </c>
      <c r="F54" s="43">
        <f>[1]Лист1!F104</f>
        <v>90</v>
      </c>
      <c r="G54" s="43">
        <f>[1]Лист1!G104</f>
        <v>10.6</v>
      </c>
      <c r="H54" s="43">
        <f>[1]Лист1!H104</f>
        <v>4.8</v>
      </c>
      <c r="I54" s="43">
        <f>[1]Лист1!I104</f>
        <v>7.7</v>
      </c>
      <c r="J54" s="43">
        <f>[1]Лист1!J104</f>
        <v>116.4</v>
      </c>
      <c r="K54" s="44">
        <f>[1]Лист1!K104</f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tr">
        <f>[1]Лист1!E105</f>
        <v>Пюре картофельное</v>
      </c>
      <c r="F55" s="43">
        <f>[1]Лист1!F105</f>
        <v>150</v>
      </c>
      <c r="G55" s="43">
        <f>[1]Лист1!G105</f>
        <v>3.15</v>
      </c>
      <c r="H55" s="43">
        <f>[1]Лист1!H105</f>
        <v>7.25</v>
      </c>
      <c r="I55" s="43">
        <f>[1]Лист1!I105</f>
        <v>21.75</v>
      </c>
      <c r="J55" s="43">
        <f>[1]Лист1!J105</f>
        <v>164.85</v>
      </c>
      <c r="K55" s="44">
        <f>[1]Лист1!K105</f>
        <v>472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tr">
        <f>[1]Лист1!E106</f>
        <v>Чай с сахаром</v>
      </c>
      <c r="F56" s="43">
        <f>[1]Лист1!F106</f>
        <v>200</v>
      </c>
      <c r="G56" s="43">
        <f>[1]Лист1!G106</f>
        <v>0.2</v>
      </c>
      <c r="H56" s="43">
        <f>[1]Лист1!H106</f>
        <v>0</v>
      </c>
      <c r="I56" s="43">
        <f>[1]Лист1!I106</f>
        <v>14.5</v>
      </c>
      <c r="J56" s="43">
        <f>[1]Лист1!J106</f>
        <v>58.8</v>
      </c>
      <c r="K56" s="44">
        <f>[1]Лист1!K106</f>
        <v>628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f>[1]Лист1!F107</f>
        <v>0</v>
      </c>
      <c r="G57" s="43">
        <f>[1]Лист1!G107</f>
        <v>0</v>
      </c>
      <c r="H57" s="43">
        <f>[1]Лист1!H107</f>
        <v>0</v>
      </c>
      <c r="I57" s="43">
        <f>[1]Лист1!I107</f>
        <v>0</v>
      </c>
      <c r="J57" s="43">
        <f>[1]Лист1!J107</f>
        <v>0</v>
      </c>
      <c r="K57" s="44">
        <f>[1]Лист1!K107</f>
        <v>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tr">
        <f>[1]Лист1!E108</f>
        <v>Хлеб пшеничный и ржаной</v>
      </c>
      <c r="F58" s="43">
        <f>[1]Лист1!F108</f>
        <v>60</v>
      </c>
      <c r="G58" s="43">
        <f>[1]Лист1!G108</f>
        <v>4.4000000000000004</v>
      </c>
      <c r="H58" s="43">
        <f>[1]Лист1!H108</f>
        <v>1.1399999999999999</v>
      </c>
      <c r="I58" s="43">
        <f>[1]Лист1!I108</f>
        <v>31.2</v>
      </c>
      <c r="J58" s="43">
        <f>[1]Лист1!J108</f>
        <v>152.66</v>
      </c>
      <c r="K58" s="44" t="str">
        <f>[1]Лист1!K108</f>
        <v>х/з</v>
      </c>
      <c r="L58" s="43"/>
    </row>
    <row r="59" spans="1:12" ht="15" x14ac:dyDescent="0.25">
      <c r="A59" s="23"/>
      <c r="B59" s="15"/>
      <c r="C59" s="11"/>
      <c r="D59" s="6"/>
      <c r="E59" s="42" t="str">
        <f>[1]Лист1!E109</f>
        <v>Овощи порционно</v>
      </c>
      <c r="F59" s="43">
        <f>[1]Лист1!F109</f>
        <v>60</v>
      </c>
      <c r="G59" s="43">
        <f>[1]Лист1!G109</f>
        <v>0.4</v>
      </c>
      <c r="H59" s="43">
        <f>[1]Лист1!H109</f>
        <v>0</v>
      </c>
      <c r="I59" s="43">
        <f>[1]Лист1!I109</f>
        <v>1.3</v>
      </c>
      <c r="J59" s="43">
        <f>[1]Лист1!J109</f>
        <v>6.8</v>
      </c>
      <c r="K59" s="44" t="str">
        <f>[1]Лист1!K109</f>
        <v>ттк№1</v>
      </c>
      <c r="L59" s="43"/>
    </row>
    <row r="60" spans="1:12" ht="15" x14ac:dyDescent="0.25">
      <c r="A60" s="23"/>
      <c r="B60" s="15"/>
      <c r="C60" s="11"/>
      <c r="D60" s="6"/>
      <c r="E60" s="42"/>
      <c r="F60" s="43">
        <f>[1]Лист1!F110</f>
        <v>0</v>
      </c>
      <c r="G60" s="43">
        <f>[1]Лист1!G110</f>
        <v>0</v>
      </c>
      <c r="H60" s="43">
        <f>[1]Лист1!H110</f>
        <v>0</v>
      </c>
      <c r="I60" s="43">
        <f>[1]Лист1!I110</f>
        <v>0</v>
      </c>
      <c r="J60" s="43">
        <f>[1]Лист1!J110</f>
        <v>0</v>
      </c>
      <c r="K60" s="44">
        <f>[1]Лист1!K110</f>
        <v>0</v>
      </c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79.289999999999992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42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41">
        <v>311</v>
      </c>
      <c r="L63" s="40"/>
    </row>
    <row r="64" spans="1:12" ht="15" x14ac:dyDescent="0.25">
      <c r="A64" s="23"/>
      <c r="B64" s="15"/>
      <c r="C64" s="11"/>
      <c r="D64" s="6" t="str">
        <f>[1]Лист1!D103</f>
        <v>1 блюдо</v>
      </c>
      <c r="E64" s="42" t="s">
        <v>43</v>
      </c>
      <c r="F64" s="43">
        <v>100</v>
      </c>
      <c r="G64" s="43">
        <v>8.5</v>
      </c>
      <c r="H64" s="43">
        <v>8.4</v>
      </c>
      <c r="I64" s="43">
        <v>25.5</v>
      </c>
      <c r="J64" s="43">
        <v>211.6</v>
      </c>
      <c r="K64" s="44" t="s">
        <v>44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 t="s">
        <v>46</v>
      </c>
      <c r="G65" s="43">
        <v>0.3</v>
      </c>
      <c r="H65" s="43">
        <v>0</v>
      </c>
      <c r="I65" s="43">
        <v>15.2</v>
      </c>
      <c r="J65" s="43">
        <v>62</v>
      </c>
      <c r="K65" s="44">
        <v>629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tr">
        <f>[1]Лист1!D107</f>
        <v>хлеб бел.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tr">
        <f>[1]Лист1!D108</f>
        <v>хлеб черн.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>
        <f>[1]Лист1!F144</f>
        <v>0</v>
      </c>
      <c r="G71" s="43">
        <f>[1]Лист1!G144</f>
        <v>0</v>
      </c>
      <c r="H71" s="43">
        <f>[1]Лист1!H144</f>
        <v>0</v>
      </c>
      <c r="I71" s="43">
        <f>[1]Лист1!I144</f>
        <v>0</v>
      </c>
      <c r="J71" s="43">
        <f>[1]Лист1!J144</f>
        <v>0</v>
      </c>
      <c r="K71" s="44">
        <f>[1]Лист1!K144</f>
        <v>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tr">
        <f>[1]Лист1!E145</f>
        <v>Суп картофельный с вермишелью</v>
      </c>
      <c r="F72" s="43">
        <f>[1]Лист1!F145</f>
        <v>200</v>
      </c>
      <c r="G72" s="43">
        <f>[1]Лист1!G145</f>
        <v>10</v>
      </c>
      <c r="H72" s="43">
        <f>[1]Лист1!H145</f>
        <v>4</v>
      </c>
      <c r="I72" s="43">
        <f>[1]Лист1!I145</f>
        <v>15.3</v>
      </c>
      <c r="J72" s="43">
        <f>[1]Лист1!J145</f>
        <v>137.19999999999999</v>
      </c>
      <c r="K72" s="44">
        <f>[1]Лист1!K145</f>
        <v>140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tr">
        <f>[1]Лист1!E146</f>
        <v>Индека тушенаяв соусе овощном со сметаной</v>
      </c>
      <c r="F73" s="43">
        <f>[1]Лист1!F146</f>
        <v>90</v>
      </c>
      <c r="G73" s="43">
        <f>[1]Лист1!G146</f>
        <v>13.5</v>
      </c>
      <c r="H73" s="43">
        <f>[1]Лист1!H146</f>
        <v>15.7</v>
      </c>
      <c r="I73" s="43">
        <f>[1]Лист1!I146</f>
        <v>10.4</v>
      </c>
      <c r="J73" s="43">
        <f>[1]Лист1!J146</f>
        <v>236.9</v>
      </c>
      <c r="K73" s="44">
        <f>[1]Лист1!K146</f>
        <v>437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tr">
        <f>[1]Лист1!E147</f>
        <v>Рис припущенный</v>
      </c>
      <c r="F74" s="43">
        <f>[1]Лист1!F147</f>
        <v>150</v>
      </c>
      <c r="G74" s="43">
        <f>[1]Лист1!G147</f>
        <v>3.6</v>
      </c>
      <c r="H74" s="43">
        <f>[1]Лист1!H147</f>
        <v>6</v>
      </c>
      <c r="I74" s="43">
        <f>[1]Лист1!I147</f>
        <v>37</v>
      </c>
      <c r="J74" s="43">
        <f>[1]Лист1!J147</f>
        <v>216.4</v>
      </c>
      <c r="K74" s="44">
        <f>[1]Лист1!K147</f>
        <v>36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tr">
        <f>[1]Лист1!E148</f>
        <v>Компот "Здоровье"</v>
      </c>
      <c r="F75" s="43">
        <f>[1]Лист1!F148</f>
        <v>200</v>
      </c>
      <c r="G75" s="43">
        <f>[1]Лист1!G148</f>
        <v>1</v>
      </c>
      <c r="H75" s="43">
        <f>[1]Лист1!H148</f>
        <v>0</v>
      </c>
      <c r="I75" s="43">
        <f>[1]Лист1!I148</f>
        <v>21</v>
      </c>
      <c r="J75" s="43">
        <f>[1]Лист1!J148</f>
        <v>88</v>
      </c>
      <c r="K75" s="44">
        <f>[1]Лист1!K148</f>
        <v>65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f>[1]Лист1!F149</f>
        <v>0</v>
      </c>
      <c r="G76" s="43">
        <f>[1]Лист1!G149</f>
        <v>0</v>
      </c>
      <c r="H76" s="43">
        <f>[1]Лист1!H149</f>
        <v>0</v>
      </c>
      <c r="I76" s="43">
        <f>[1]Лист1!I149</f>
        <v>0</v>
      </c>
      <c r="J76" s="43">
        <f>[1]Лист1!J149</f>
        <v>0</v>
      </c>
      <c r="K76" s="44">
        <f>[1]Лист1!K149</f>
        <v>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tr">
        <f>[1]Лист1!E150</f>
        <v>Хлеб пшеничный и ржаной</v>
      </c>
      <c r="F77" s="43">
        <f>[1]Лист1!F150</f>
        <v>60</v>
      </c>
      <c r="G77" s="43">
        <f>[1]Лист1!G150</f>
        <v>4.4000000000000004</v>
      </c>
      <c r="H77" s="43">
        <f>[1]Лист1!H150</f>
        <v>1.1399999999999999</v>
      </c>
      <c r="I77" s="43">
        <f>[1]Лист1!I150</f>
        <v>31.2</v>
      </c>
      <c r="J77" s="43">
        <f>[1]Лист1!J150</f>
        <v>152.66</v>
      </c>
      <c r="K77" s="44" t="str">
        <f>[1]Лист1!K150</f>
        <v>х/з</v>
      </c>
      <c r="L77" s="43"/>
    </row>
    <row r="78" spans="1:12" ht="15" x14ac:dyDescent="0.25">
      <c r="A78" s="23"/>
      <c r="B78" s="15"/>
      <c r="C78" s="11"/>
      <c r="D78" s="6"/>
      <c r="E78" s="42" t="str">
        <f>[1]Лист1!E151</f>
        <v>Овощи порционно</v>
      </c>
      <c r="F78" s="43">
        <f>[1]Лист1!F151</f>
        <v>60</v>
      </c>
      <c r="G78" s="43">
        <f>[1]Лист1!G151</f>
        <v>0.4</v>
      </c>
      <c r="H78" s="43">
        <f>[1]Лист1!H151</f>
        <v>0</v>
      </c>
      <c r="I78" s="43">
        <f>[1]Лист1!I151</f>
        <v>1.3</v>
      </c>
      <c r="J78" s="43">
        <f>[1]Лист1!J151</f>
        <v>6.8</v>
      </c>
      <c r="K78" s="44" t="str">
        <f>[1]Лист1!K151</f>
        <v>ттк №1</v>
      </c>
      <c r="L78" s="43"/>
    </row>
    <row r="79" spans="1:12" ht="15" x14ac:dyDescent="0.25">
      <c r="A79" s="23"/>
      <c r="B79" s="15"/>
      <c r="C79" s="11"/>
      <c r="D79" s="6"/>
      <c r="E79" s="42"/>
      <c r="F79" s="43">
        <f>[1]Лист1!F152</f>
        <v>0</v>
      </c>
      <c r="G79" s="43">
        <f>[1]Лист1!G152</f>
        <v>0</v>
      </c>
      <c r="H79" s="43">
        <f>[1]Лист1!H152</f>
        <v>0</v>
      </c>
      <c r="I79" s="43">
        <f>[1]Лист1!I152</f>
        <v>0</v>
      </c>
      <c r="J79" s="43">
        <f>[1]Лист1!J152</f>
        <v>0</v>
      </c>
      <c r="K79" s="44">
        <f>[1]Лист1!K152</f>
        <v>0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>[1]Лист1!E174</f>
        <v>Суп молочный с макаронными изделиями"Алфавит"</v>
      </c>
      <c r="F82" s="40">
        <f>[1]Лист1!F174</f>
        <v>200</v>
      </c>
      <c r="G82" s="40">
        <f>[1]Лист1!G174</f>
        <v>6.6</v>
      </c>
      <c r="H82" s="40">
        <f>[1]Лист1!H174</f>
        <v>9.3000000000000007</v>
      </c>
      <c r="I82" s="40">
        <f>[1]Лист1!I174</f>
        <v>17.8</v>
      </c>
      <c r="J82" s="40">
        <f>[1]Лист1!J174</f>
        <v>181.3</v>
      </c>
      <c r="K82" s="41">
        <f>[1]Лист1!K174</f>
        <v>160</v>
      </c>
      <c r="L82" s="40"/>
    </row>
    <row r="83" spans="1:12" ht="15" x14ac:dyDescent="0.25">
      <c r="A83" s="23"/>
      <c r="B83" s="15"/>
      <c r="C83" s="11"/>
      <c r="D83" s="6">
        <f>[1]Лист1!D175</f>
        <v>0</v>
      </c>
      <c r="E83" s="42" t="str">
        <f>[1]Лист1!E175</f>
        <v>Творожок "Детский"</v>
      </c>
      <c r="F83" s="43">
        <f>[1]Лист1!F175</f>
        <v>125</v>
      </c>
      <c r="G83" s="43">
        <f>[1]Лист1!G175</f>
        <v>6.25</v>
      </c>
      <c r="H83" s="43">
        <f>[1]Лист1!H175</f>
        <v>4</v>
      </c>
      <c r="I83" s="43">
        <f>[1]Лист1!I175</f>
        <v>17.600000000000001</v>
      </c>
      <c r="J83" s="43">
        <f>[1]Лист1!J175</f>
        <v>131.4</v>
      </c>
      <c r="K83" s="44" t="str">
        <f>[1]Лист1!K175</f>
        <v>М/З</v>
      </c>
      <c r="L83" s="43"/>
    </row>
    <row r="84" spans="1:12" ht="15" x14ac:dyDescent="0.25">
      <c r="A84" s="23"/>
      <c r="B84" s="15"/>
      <c r="C84" s="11"/>
      <c r="D84" s="7" t="s">
        <v>22</v>
      </c>
      <c r="E84" s="42" t="str">
        <f>[1]Лист1!E176</f>
        <v>Чай с сахаром</v>
      </c>
      <c r="F84" s="43">
        <f>[1]Лист1!F176</f>
        <v>200</v>
      </c>
      <c r="G84" s="43">
        <f>[1]Лист1!G176</f>
        <v>0.2</v>
      </c>
      <c r="H84" s="43">
        <f>[1]Лист1!H176</f>
        <v>0</v>
      </c>
      <c r="I84" s="43">
        <f>[1]Лист1!I176</f>
        <v>14.5</v>
      </c>
      <c r="J84" s="43">
        <f>[1]Лист1!J176</f>
        <v>58.8</v>
      </c>
      <c r="K84" s="44">
        <f>[1]Лист1!K176</f>
        <v>628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>
        <f>[1]Лист1!F177</f>
        <v>0</v>
      </c>
      <c r="G85" s="43">
        <f>[1]Лист1!G177</f>
        <v>0</v>
      </c>
      <c r="H85" s="43">
        <f>[1]Лист1!H177</f>
        <v>0</v>
      </c>
      <c r="I85" s="43">
        <f>[1]Лист1!I177</f>
        <v>0</v>
      </c>
      <c r="J85" s="43">
        <f>[1]Лист1!J177</f>
        <v>0</v>
      </c>
      <c r="K85" s="44">
        <f>[1]Лист1!K177</f>
        <v>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tr">
        <f>[1]Лист1!E178</f>
        <v>фрукты</v>
      </c>
      <c r="F86" s="43">
        <f>[1]Лист1!F178</f>
        <v>0</v>
      </c>
      <c r="G86" s="43">
        <f>[1]Лист1!G178</f>
        <v>0</v>
      </c>
      <c r="H86" s="43">
        <f>[1]Лист1!H178</f>
        <v>0</v>
      </c>
      <c r="I86" s="43">
        <f>[1]Лист1!I178</f>
        <v>0</v>
      </c>
      <c r="J86" s="43">
        <f>[1]Лист1!J178</f>
        <v>0</v>
      </c>
      <c r="K86" s="44">
        <f>[1]Лист1!K178</f>
        <v>0</v>
      </c>
      <c r="L86" s="43"/>
    </row>
    <row r="87" spans="1:12" ht="15" x14ac:dyDescent="0.25">
      <c r="A87" s="23"/>
      <c r="B87" s="15"/>
      <c r="C87" s="11"/>
      <c r="D87" s="6"/>
      <c r="E87" s="42"/>
      <c r="F87" s="43">
        <f>[1]Лист1!F179</f>
        <v>150</v>
      </c>
      <c r="G87" s="43">
        <f>[1]Лист1!G179</f>
        <v>0.6</v>
      </c>
      <c r="H87" s="43">
        <f>[1]Лист1!H179</f>
        <v>0.6</v>
      </c>
      <c r="I87" s="43">
        <f>[1]Лист1!I179</f>
        <v>15.7</v>
      </c>
      <c r="J87" s="43">
        <f>[1]Лист1!J179</f>
        <v>70.599999999999994</v>
      </c>
      <c r="K87" s="44">
        <f>[1]Лист1!K179</f>
        <v>0</v>
      </c>
      <c r="L87" s="43"/>
    </row>
    <row r="88" spans="1:12" ht="15" x14ac:dyDescent="0.25">
      <c r="A88" s="23"/>
      <c r="B88" s="15"/>
      <c r="C88" s="11"/>
      <c r="D88" s="6"/>
      <c r="E88" s="42"/>
      <c r="F88" s="43">
        <f>[1]Лист1!F180</f>
        <v>0</v>
      </c>
      <c r="G88" s="43">
        <f>[1]Лист1!G180</f>
        <v>0</v>
      </c>
      <c r="H88" s="43">
        <f>[1]Лист1!H180</f>
        <v>0</v>
      </c>
      <c r="I88" s="43">
        <f>[1]Лист1!I180</f>
        <v>0</v>
      </c>
      <c r="J88" s="43">
        <f>[1]Лист1!J180</f>
        <v>0</v>
      </c>
      <c r="K88" s="44">
        <f>[1]Лист1!K180</f>
        <v>0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675</v>
      </c>
      <c r="G89" s="19">
        <f t="shared" ref="G89" si="42">SUM(G82:G88)</f>
        <v>13.649999999999999</v>
      </c>
      <c r="H89" s="19">
        <f t="shared" ref="H89" si="43">SUM(H82:H88)</f>
        <v>13.9</v>
      </c>
      <c r="I89" s="19">
        <f t="shared" ref="I89" si="44">SUM(I82:I88)</f>
        <v>65.600000000000009</v>
      </c>
      <c r="J89" s="19">
        <f t="shared" ref="J89:L89" si="45">SUM(J82:J88)</f>
        <v>442.1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>
        <f>[1]Лист1!F186</f>
        <v>0</v>
      </c>
      <c r="G90" s="43">
        <f>[1]Лист1!G186</f>
        <v>0</v>
      </c>
      <c r="H90" s="43">
        <f>[1]Лист1!H186</f>
        <v>0</v>
      </c>
      <c r="I90" s="43">
        <f>[1]Лист1!I186</f>
        <v>0</v>
      </c>
      <c r="J90" s="43">
        <f>[1]Лист1!J186</f>
        <v>0</v>
      </c>
      <c r="K90" s="44">
        <f>[1]Лист1!K186</f>
        <v>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tr">
        <f>[1]Лист1!E187</f>
        <v>Рассольник"Ленинградский" со сметаной</v>
      </c>
      <c r="F91" s="43">
        <f>[1]Лист1!F187</f>
        <v>200</v>
      </c>
      <c r="G91" s="43">
        <f>[1]Лист1!G187</f>
        <v>4</v>
      </c>
      <c r="H91" s="43">
        <f>[1]Лист1!H187</f>
        <v>3.8</v>
      </c>
      <c r="I91" s="43">
        <f>[1]Лист1!I187</f>
        <v>14.2</v>
      </c>
      <c r="J91" s="43">
        <f>[1]Лист1!J187</f>
        <v>107</v>
      </c>
      <c r="K91" s="44">
        <f>[1]Лист1!K187</f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tr">
        <f>[1]Лист1!E188</f>
        <v>Запеканка картофельная с мясом</v>
      </c>
      <c r="F92" s="43">
        <f>[1]Лист1!F188</f>
        <v>240</v>
      </c>
      <c r="G92" s="43">
        <f>[1]Лист1!G188</f>
        <v>20</v>
      </c>
      <c r="H92" s="43">
        <f>[1]Лист1!H188</f>
        <v>19.600000000000001</v>
      </c>
      <c r="I92" s="43">
        <f>[1]Лист1!I188</f>
        <v>33</v>
      </c>
      <c r="J92" s="43">
        <f>[1]Лист1!J188</f>
        <v>388.4</v>
      </c>
      <c r="K92" s="44">
        <f>[1]Лист1!K188</f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>
        <f>[1]Лист1!F189</f>
        <v>0</v>
      </c>
      <c r="G93" s="43">
        <f>[1]Лист1!G189</f>
        <v>0</v>
      </c>
      <c r="H93" s="43">
        <f>[1]Лист1!H189</f>
        <v>0</v>
      </c>
      <c r="I93" s="43">
        <f>[1]Лист1!I189</f>
        <v>0</v>
      </c>
      <c r="J93" s="43">
        <f>[1]Лист1!J189</f>
        <v>0</v>
      </c>
      <c r="K93" s="44">
        <f>[1]Лист1!K189</f>
        <v>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tr">
        <f>[1]Лист1!E190</f>
        <v>Чай с сахаром</v>
      </c>
      <c r="F94" s="43">
        <f>[1]Лист1!F190</f>
        <v>200</v>
      </c>
      <c r="G94" s="43">
        <f>[1]Лист1!G190</f>
        <v>0.2</v>
      </c>
      <c r="H94" s="43">
        <f>[1]Лист1!H190</f>
        <v>0</v>
      </c>
      <c r="I94" s="43">
        <f>[1]Лист1!I190</f>
        <v>14.5</v>
      </c>
      <c r="J94" s="43">
        <f>[1]Лист1!J190</f>
        <v>58.8</v>
      </c>
      <c r="K94" s="44">
        <f>[1]Лист1!K190</f>
        <v>628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f>[1]Лист1!F191</f>
        <v>0</v>
      </c>
      <c r="G95" s="43">
        <f>[1]Лист1!G191</f>
        <v>0</v>
      </c>
      <c r="H95" s="43">
        <f>[1]Лист1!H191</f>
        <v>0</v>
      </c>
      <c r="I95" s="43">
        <f>[1]Лист1!I191</f>
        <v>0</v>
      </c>
      <c r="J95" s="43">
        <f>[1]Лист1!J191</f>
        <v>0</v>
      </c>
      <c r="K95" s="44">
        <f>[1]Лист1!K191</f>
        <v>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tr">
        <f>[1]Лист1!E192</f>
        <v>Хлеб пшеничный и ржаной</v>
      </c>
      <c r="F96" s="43">
        <f>[1]Лист1!F192</f>
        <v>60</v>
      </c>
      <c r="G96" s="43">
        <f>[1]Лист1!G192</f>
        <v>4.4000000000000004</v>
      </c>
      <c r="H96" s="43">
        <f>[1]Лист1!H192</f>
        <v>1.1399999999999999</v>
      </c>
      <c r="I96" s="43">
        <f>[1]Лист1!I192</f>
        <v>31.2</v>
      </c>
      <c r="J96" s="43">
        <f>[1]Лист1!J192</f>
        <v>152.66</v>
      </c>
      <c r="K96" s="44" t="str">
        <f>[1]Лист1!K192</f>
        <v>х/з</v>
      </c>
      <c r="L96" s="43"/>
    </row>
    <row r="97" spans="1:12" ht="15" x14ac:dyDescent="0.25">
      <c r="A97" s="23"/>
      <c r="B97" s="15"/>
      <c r="C97" s="11"/>
      <c r="D97" s="6"/>
      <c r="E97" s="42" t="str">
        <f>[1]Лист1!E193</f>
        <v>Овощи порционно</v>
      </c>
      <c r="F97" s="43">
        <f>[1]Лист1!F193</f>
        <v>60</v>
      </c>
      <c r="G97" s="43">
        <f>[1]Лист1!G193</f>
        <v>0.4</v>
      </c>
      <c r="H97" s="43">
        <f>[1]Лист1!H193</f>
        <v>0</v>
      </c>
      <c r="I97" s="43">
        <f>[1]Лист1!I193</f>
        <v>1.3</v>
      </c>
      <c r="J97" s="43">
        <f>[1]Лист1!J193</f>
        <v>6.8</v>
      </c>
      <c r="K97" s="44" t="str">
        <f>[1]Лист1!K193</f>
        <v>ттк №1</v>
      </c>
      <c r="L97" s="43"/>
    </row>
    <row r="98" spans="1:12" ht="15" x14ac:dyDescent="0.25">
      <c r="A98" s="23"/>
      <c r="B98" s="15"/>
      <c r="C98" s="11"/>
      <c r="D98" s="6"/>
      <c r="E98" s="42"/>
      <c r="F98" s="43">
        <f>[1]Лист1!F194</f>
        <v>0</v>
      </c>
      <c r="G98" s="43">
        <f>[1]Лист1!G194</f>
        <v>0</v>
      </c>
      <c r="H98" s="43">
        <f>[1]Лист1!H194</f>
        <v>0</v>
      </c>
      <c r="I98" s="43">
        <f>[1]Лист1!I194</f>
        <v>0</v>
      </c>
      <c r="J98" s="43">
        <f>[1]Лист1!J194</f>
        <v>0</v>
      </c>
      <c r="K98" s="44">
        <f>[1]Лист1!K194</f>
        <v>0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29</v>
      </c>
      <c r="H99" s="19">
        <f t="shared" ref="H99" si="47">SUM(H90:H98)</f>
        <v>24.540000000000003</v>
      </c>
      <c r="I99" s="19">
        <f t="shared" ref="I99" si="48">SUM(I90:I98)</f>
        <v>94.2</v>
      </c>
      <c r="J99" s="19">
        <f t="shared" ref="J99:L99" si="49">SUM(J90:J98)</f>
        <v>713.65999999999985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1435</v>
      </c>
      <c r="G100" s="32">
        <f t="shared" ref="G100" si="50">G89+G99</f>
        <v>42.65</v>
      </c>
      <c r="H100" s="32">
        <f t="shared" ref="H100" si="51">H89+H99</f>
        <v>38.440000000000005</v>
      </c>
      <c r="I100" s="32">
        <f t="shared" ref="I100" si="52">I89+I99</f>
        <v>159.80000000000001</v>
      </c>
      <c r="J100" s="32">
        <f t="shared" ref="J100:L100" si="53">J89+J99</f>
        <v>1155.7599999999998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[1]Лист1!E216</f>
        <v>Каша пшенная молочная с маслом сливочный</v>
      </c>
      <c r="F101" s="40">
        <f>[1]Лист1!F216</f>
        <v>155</v>
      </c>
      <c r="G101" s="40">
        <f>[1]Лист1!G216</f>
        <v>11.3</v>
      </c>
      <c r="H101" s="40">
        <f>[1]Лист1!H216</f>
        <v>8.1999999999999993</v>
      </c>
      <c r="I101" s="40">
        <f>[1]Лист1!I216</f>
        <v>18.5</v>
      </c>
      <c r="J101" s="40">
        <f>[1]Лист1!J216</f>
        <v>193</v>
      </c>
      <c r="K101" s="41">
        <f>[1]Лист1!K216</f>
        <v>311</v>
      </c>
      <c r="L101" s="40"/>
    </row>
    <row r="102" spans="1:12" ht="15" x14ac:dyDescent="0.25">
      <c r="A102" s="23"/>
      <c r="B102" s="15"/>
      <c r="C102" s="11"/>
      <c r="D102" s="6"/>
      <c r="E102" s="42" t="str">
        <f>[1]Лист1!E217</f>
        <v>Бутерброд с сыром на батоне</v>
      </c>
      <c r="F102" s="43">
        <f>[1]Лист1!F217</f>
        <v>50</v>
      </c>
      <c r="G102" s="43">
        <f>[1]Лист1!G217</f>
        <v>6.1</v>
      </c>
      <c r="H102" s="43">
        <f>[1]Лист1!H217</f>
        <v>3.48</v>
      </c>
      <c r="I102" s="43">
        <f>[1]Лист1!I217</f>
        <v>12.3</v>
      </c>
      <c r="J102" s="43">
        <f>[1]Лист1!J217</f>
        <v>105.4</v>
      </c>
      <c r="K102" s="44">
        <f>[1]Лист1!K217</f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tr">
        <f>[1]Лист1!E218</f>
        <v>Какао на молоке</v>
      </c>
      <c r="F103" s="43">
        <f>[1]Лист1!F218</f>
        <v>200</v>
      </c>
      <c r="G103" s="43">
        <f>[1]Лист1!G218</f>
        <v>4.26</v>
      </c>
      <c r="H103" s="43">
        <f>[1]Лист1!H218</f>
        <v>4.0199999999999996</v>
      </c>
      <c r="I103" s="43">
        <f>[1]Лист1!I218</f>
        <v>30.68</v>
      </c>
      <c r="J103" s="43">
        <f>[1]Лист1!J218</f>
        <v>175.9</v>
      </c>
      <c r="K103" s="44">
        <f>[1]Лист1!K218</f>
        <v>693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>
        <f>[1]Лист1!F219</f>
        <v>0</v>
      </c>
      <c r="G104" s="43">
        <f>[1]Лист1!G219</f>
        <v>0</v>
      </c>
      <c r="H104" s="43">
        <f>[1]Лист1!H219</f>
        <v>0</v>
      </c>
      <c r="I104" s="43">
        <f>[1]Лист1!I219</f>
        <v>0</v>
      </c>
      <c r="J104" s="43">
        <f>[1]Лист1!J219</f>
        <v>0</v>
      </c>
      <c r="K104" s="44">
        <f>[1]Лист1!K219</f>
        <v>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tr">
        <f>[1]Лист1!E220</f>
        <v>фрукты</v>
      </c>
      <c r="F105" s="43">
        <f>[1]Лист1!F220</f>
        <v>150</v>
      </c>
      <c r="G105" s="43">
        <f>[1]Лист1!G220</f>
        <v>0.6</v>
      </c>
      <c r="H105" s="43">
        <f>[1]Лист1!H220</f>
        <v>0.6</v>
      </c>
      <c r="I105" s="43">
        <f>[1]Лист1!I220</f>
        <v>15.7</v>
      </c>
      <c r="J105" s="43">
        <f>[1]Лист1!J220</f>
        <v>70.599999999999994</v>
      </c>
      <c r="K105" s="44">
        <f>[1]Лист1!K220</f>
        <v>0</v>
      </c>
      <c r="L105" s="43"/>
    </row>
    <row r="106" spans="1:12" ht="15" x14ac:dyDescent="0.25">
      <c r="A106" s="23"/>
      <c r="B106" s="15"/>
      <c r="C106" s="11"/>
      <c r="D106" s="6"/>
      <c r="E106" s="42"/>
      <c r="F106" s="43">
        <f>[1]Лист1!F221</f>
        <v>0</v>
      </c>
      <c r="G106" s="43">
        <f>[1]Лист1!G221</f>
        <v>0</v>
      </c>
      <c r="H106" s="43">
        <f>[1]Лист1!H221</f>
        <v>0</v>
      </c>
      <c r="I106" s="43">
        <f>[1]Лист1!I221</f>
        <v>0</v>
      </c>
      <c r="J106" s="43">
        <f>[1]Лист1!J221</f>
        <v>0</v>
      </c>
      <c r="K106" s="44">
        <f>[1]Лист1!K221</f>
        <v>0</v>
      </c>
      <c r="L106" s="43"/>
    </row>
    <row r="107" spans="1:12" ht="15" x14ac:dyDescent="0.25">
      <c r="A107" s="23"/>
      <c r="B107" s="15"/>
      <c r="C107" s="11"/>
      <c r="D107" s="6"/>
      <c r="E107" s="42"/>
      <c r="F107" s="43">
        <f>[1]Лист1!F222</f>
        <v>0</v>
      </c>
      <c r="G107" s="43">
        <f>[1]Лист1!G222</f>
        <v>0</v>
      </c>
      <c r="H107" s="43">
        <f>[1]Лист1!H222</f>
        <v>0</v>
      </c>
      <c r="I107" s="43">
        <f>[1]Лист1!I222</f>
        <v>0</v>
      </c>
      <c r="J107" s="43">
        <f>[1]Лист1!J222</f>
        <v>0</v>
      </c>
      <c r="K107" s="44">
        <f>[1]Лист1!K222</f>
        <v>0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22.259999999999998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>
        <f>[1]Лист1!F228</f>
        <v>0</v>
      </c>
      <c r="G109" s="43">
        <f>[1]Лист1!G228</f>
        <v>0</v>
      </c>
      <c r="H109" s="43">
        <f>[1]Лист1!H228</f>
        <v>0</v>
      </c>
      <c r="I109" s="43">
        <f>[1]Лист1!I228</f>
        <v>0</v>
      </c>
      <c r="J109" s="43">
        <f>[1]Лист1!J228</f>
        <v>0</v>
      </c>
      <c r="K109" s="44">
        <f>[1]Лист1!K228</f>
        <v>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tr">
        <f>[1]Лист1!E229</f>
        <v>Суп картофельный с рыбными консервами</v>
      </c>
      <c r="F110" s="43">
        <f>[1]Лист1!F229</f>
        <v>200</v>
      </c>
      <c r="G110" s="43">
        <f>[1]Лист1!G229</f>
        <v>7.3</v>
      </c>
      <c r="H110" s="43">
        <f>[1]Лист1!H229</f>
        <v>5.63</v>
      </c>
      <c r="I110" s="43">
        <f>[1]Лист1!I229</f>
        <v>17.8</v>
      </c>
      <c r="J110" s="43">
        <f>[1]Лист1!J229</f>
        <v>151.07</v>
      </c>
      <c r="K110" s="44">
        <f>[1]Лист1!K229</f>
        <v>133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tr">
        <f>[1]Лист1!E230</f>
        <v>Биточки мясные</v>
      </c>
      <c r="F111" s="43">
        <f>[1]Лист1!F230</f>
        <v>90</v>
      </c>
      <c r="G111" s="43">
        <f>[1]Лист1!G230</f>
        <v>9.9</v>
      </c>
      <c r="H111" s="43">
        <f>[1]Лист1!H230</f>
        <v>13.1</v>
      </c>
      <c r="I111" s="43">
        <f>[1]Лист1!I230</f>
        <v>15.7</v>
      </c>
      <c r="J111" s="43">
        <f>[1]Лист1!J230</f>
        <v>220.3</v>
      </c>
      <c r="K111" s="44">
        <f>[1]Лист1!K230</f>
        <v>416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tr">
        <f>[1]Лист1!E231</f>
        <v>Макароны отаварные</v>
      </c>
      <c r="F112" s="43">
        <f>[1]Лист1!F231</f>
        <v>150</v>
      </c>
      <c r="G112" s="43">
        <f>[1]Лист1!G231</f>
        <v>5.25</v>
      </c>
      <c r="H112" s="43">
        <f>[1]Лист1!H231</f>
        <v>7.95</v>
      </c>
      <c r="I112" s="43">
        <f>[1]Лист1!I231</f>
        <v>33.15</v>
      </c>
      <c r="J112" s="43">
        <f>[1]Лист1!J231</f>
        <v>225.15</v>
      </c>
      <c r="K112" s="44">
        <f>[1]Лист1!K231</f>
        <v>470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tr">
        <f>[1]Лист1!E232</f>
        <v>Кисель "Витошка " с витаминами</v>
      </c>
      <c r="F113" s="43">
        <f>[1]Лист1!F232</f>
        <v>200</v>
      </c>
      <c r="G113" s="43">
        <f>[1]Лист1!G232</f>
        <v>0</v>
      </c>
      <c r="H113" s="43">
        <f>[1]Лист1!H232</f>
        <v>0</v>
      </c>
      <c r="I113" s="43">
        <f>[1]Лист1!I232</f>
        <v>26.32</v>
      </c>
      <c r="J113" s="43">
        <f>[1]Лист1!J232</f>
        <v>105.28</v>
      </c>
      <c r="K113" s="44" t="str">
        <f>[1]Лист1!K232</f>
        <v>ттк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f>[1]Лист1!F233</f>
        <v>0</v>
      </c>
      <c r="G114" s="43">
        <f>[1]Лист1!G233</f>
        <v>0</v>
      </c>
      <c r="H114" s="43">
        <f>[1]Лист1!H233</f>
        <v>0</v>
      </c>
      <c r="I114" s="43">
        <f>[1]Лист1!I233</f>
        <v>0</v>
      </c>
      <c r="J114" s="43">
        <f>[1]Лист1!J233</f>
        <v>0</v>
      </c>
      <c r="K114" s="44">
        <f>[1]Лист1!K233</f>
        <v>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tr">
        <f>[1]Лист1!E234</f>
        <v>Хлеб пшеничный и ржаной</v>
      </c>
      <c r="F115" s="43">
        <f>[1]Лист1!F234</f>
        <v>60</v>
      </c>
      <c r="G115" s="43">
        <f>[1]Лист1!G234</f>
        <v>4.4000000000000004</v>
      </c>
      <c r="H115" s="43">
        <f>[1]Лист1!H234</f>
        <v>1.1399999999999999</v>
      </c>
      <c r="I115" s="43">
        <f>[1]Лист1!I234</f>
        <v>31.2</v>
      </c>
      <c r="J115" s="43">
        <f>[1]Лист1!J234</f>
        <v>152.66</v>
      </c>
      <c r="K115" s="44" t="str">
        <f>[1]Лист1!K234</f>
        <v>х/з</v>
      </c>
      <c r="L115" s="43"/>
    </row>
    <row r="116" spans="1:12" ht="15" x14ac:dyDescent="0.25">
      <c r="A116" s="23"/>
      <c r="B116" s="15"/>
      <c r="C116" s="11"/>
      <c r="D116" s="6"/>
      <c r="E116" s="42" t="str">
        <f>[1]Лист1!E235</f>
        <v>Овощи порционно</v>
      </c>
      <c r="F116" s="43">
        <f>[1]Лист1!F235</f>
        <v>60</v>
      </c>
      <c r="G116" s="43">
        <f>[1]Лист1!G235</f>
        <v>0.4</v>
      </c>
      <c r="H116" s="43">
        <f>[1]Лист1!H235</f>
        <v>0</v>
      </c>
      <c r="I116" s="43">
        <f>[1]Лист1!I235</f>
        <v>1.3</v>
      </c>
      <c r="J116" s="43">
        <f>[1]Лист1!J235</f>
        <v>6.8</v>
      </c>
      <c r="K116" s="44" t="str">
        <f>[1]Лист1!K235</f>
        <v>ттк №1</v>
      </c>
      <c r="L116" s="43"/>
    </row>
    <row r="117" spans="1:12" ht="15" x14ac:dyDescent="0.25">
      <c r="A117" s="23"/>
      <c r="B117" s="15"/>
      <c r="C117" s="11"/>
      <c r="D117" s="6"/>
      <c r="E117" s="42"/>
      <c r="F117" s="43">
        <f>[1]Лист1!F236</f>
        <v>0</v>
      </c>
      <c r="G117" s="43">
        <f>[1]Лист1!G236</f>
        <v>0</v>
      </c>
      <c r="H117" s="43">
        <f>[1]Лист1!H236</f>
        <v>0</v>
      </c>
      <c r="I117" s="43">
        <f>[1]Лист1!I236</f>
        <v>0</v>
      </c>
      <c r="J117" s="43">
        <f>[1]Лист1!J236</f>
        <v>0</v>
      </c>
      <c r="K117" s="44">
        <f>[1]Лист1!K236</f>
        <v>0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125.47</v>
      </c>
      <c r="J118" s="19">
        <f t="shared" si="56"/>
        <v>861.25999999999988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1315</v>
      </c>
      <c r="G119" s="32">
        <f t="shared" ref="G119" si="58">G108+G118</f>
        <v>49.51</v>
      </c>
      <c r="H119" s="32">
        <f t="shared" ref="H119" si="59">H108+H118</f>
        <v>44.120000000000005</v>
      </c>
      <c r="I119" s="32">
        <f t="shared" ref="I119" si="60">I108+I118</f>
        <v>202.65</v>
      </c>
      <c r="J119" s="32">
        <f t="shared" ref="J119:L119" si="61">J108+J118</f>
        <v>1406.1599999999999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[1]Лист1!E258</f>
        <v>Кнели мясные</v>
      </c>
      <c r="F120" s="40">
        <f>[1]Лист1!F258</f>
        <v>50</v>
      </c>
      <c r="G120" s="40">
        <f>[1]Лист1!G258</f>
        <v>6.1</v>
      </c>
      <c r="H120" s="40">
        <f>[1]Лист1!H258</f>
        <v>6.48</v>
      </c>
      <c r="I120" s="40">
        <f>[1]Лист1!I258</f>
        <v>10.3</v>
      </c>
      <c r="J120" s="40">
        <f>[1]Лист1!J258</f>
        <v>123.92</v>
      </c>
      <c r="K120" s="41" t="str">
        <f>[1]Лист1!K258</f>
        <v>ттк№48</v>
      </c>
      <c r="L120" s="40"/>
    </row>
    <row r="121" spans="1:12" ht="15" x14ac:dyDescent="0.25">
      <c r="A121" s="14"/>
      <c r="B121" s="15"/>
      <c r="C121" s="11"/>
      <c r="D121" s="6"/>
      <c r="E121" s="42" t="str">
        <f>[1]Лист1!E259</f>
        <v>Каша гречневая молочная</v>
      </c>
      <c r="F121" s="43">
        <f>[1]Лист1!F259</f>
        <v>150</v>
      </c>
      <c r="G121" s="43" t="str">
        <f>[1]Лист1!G259</f>
        <v>5.0</v>
      </c>
      <c r="H121" s="43" t="str">
        <f>[1]Лист1!H259</f>
        <v>5.0</v>
      </c>
      <c r="I121" s="43">
        <f>[1]Лист1!I259</f>
        <v>25</v>
      </c>
      <c r="J121" s="43" t="str">
        <f>[1]Лист1!J259</f>
        <v>165.0</v>
      </c>
      <c r="K121" s="44">
        <f>[1]Лист1!K259</f>
        <v>302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tr">
        <f>[1]Лист1!E260</f>
        <v>Отвар шиповника</v>
      </c>
      <c r="F122" s="43">
        <f>[1]Лист1!F260</f>
        <v>200</v>
      </c>
      <c r="G122" s="43" t="str">
        <f>[1]Лист1!G260</f>
        <v>0.4</v>
      </c>
      <c r="H122" s="43">
        <f>[1]Лист1!H260</f>
        <v>0</v>
      </c>
      <c r="I122" s="43">
        <f>[1]Лист1!I260</f>
        <v>23.6</v>
      </c>
      <c r="J122" s="43" t="str">
        <f>[1]Лист1!J260</f>
        <v>96.0</v>
      </c>
      <c r="K122" s="44">
        <f>[1]Лист1!K260</f>
        <v>705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tr">
        <f>[1]Лист1!E261</f>
        <v>Батон</v>
      </c>
      <c r="F123" s="43">
        <f>[1]Лист1!F261</f>
        <v>20</v>
      </c>
      <c r="G123" s="43">
        <f>[1]Лист1!G261</f>
        <v>1.6</v>
      </c>
      <c r="H123" s="43">
        <f>[1]Лист1!H261</f>
        <v>0.42</v>
      </c>
      <c r="I123" s="43">
        <f>[1]Лист1!I261</f>
        <v>10.8</v>
      </c>
      <c r="J123" s="43">
        <f>[1]Лист1!J261</f>
        <v>53.4</v>
      </c>
      <c r="K123" s="44" t="str">
        <f>[1]Лист1!K261</f>
        <v>х/з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tr">
        <f>[1]Лист1!E262</f>
        <v>Йогурт фруктовый молочный</v>
      </c>
      <c r="F124" s="43" t="str">
        <f>[1]Лист1!F262</f>
        <v>1/125</v>
      </c>
      <c r="G124" s="43">
        <f>[1]Лист1!G262</f>
        <v>3.5</v>
      </c>
      <c r="H124" s="43">
        <f>[1]Лист1!H262</f>
        <v>3.13</v>
      </c>
      <c r="I124" s="43">
        <f>[1]Лист1!I262</f>
        <v>11.2</v>
      </c>
      <c r="J124" s="43">
        <f>[1]Лист1!J262</f>
        <v>87</v>
      </c>
      <c r="K124" s="44" t="str">
        <f>[1]Лист1!K262</f>
        <v>мол.завод</v>
      </c>
      <c r="L124" s="43"/>
    </row>
    <row r="125" spans="1:12" ht="15" x14ac:dyDescent="0.25">
      <c r="A125" s="14"/>
      <c r="B125" s="15"/>
      <c r="C125" s="11"/>
      <c r="D125" s="6"/>
      <c r="E125" s="42"/>
      <c r="F125" s="43">
        <f>[1]Лист1!F263</f>
        <v>0</v>
      </c>
      <c r="G125" s="43">
        <f>[1]Лист1!G263</f>
        <v>0</v>
      </c>
      <c r="H125" s="43">
        <f>[1]Лист1!H263</f>
        <v>0</v>
      </c>
      <c r="I125" s="43">
        <f>[1]Лист1!I263</f>
        <v>0</v>
      </c>
      <c r="J125" s="43">
        <f>[1]Лист1!J263</f>
        <v>0</v>
      </c>
      <c r="K125" s="44">
        <f>[1]Лист1!K263</f>
        <v>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62">SUM(G120:G126)</f>
        <v>11.2</v>
      </c>
      <c r="H127" s="19">
        <f t="shared" si="62"/>
        <v>10.030000000000001</v>
      </c>
      <c r="I127" s="19">
        <f t="shared" si="62"/>
        <v>80.900000000000006</v>
      </c>
      <c r="J127" s="19">
        <f t="shared" si="62"/>
        <v>264.32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>
        <f>[1]Лист1!F270</f>
        <v>0</v>
      </c>
      <c r="G128" s="43">
        <f>[1]Лист1!G270</f>
        <v>0</v>
      </c>
      <c r="H128" s="43">
        <f>[1]Лист1!H270</f>
        <v>0</v>
      </c>
      <c r="I128" s="43">
        <f>[1]Лист1!I270</f>
        <v>0</v>
      </c>
      <c r="J128" s="43">
        <f>[1]Лист1!J270</f>
        <v>0</v>
      </c>
      <c r="K128" s="44">
        <f>[1]Лист1!K270</f>
        <v>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tr">
        <f>[1]Лист1!E271</f>
        <v>Борщ из свежей капусты со сметаной</v>
      </c>
      <c r="F129" s="43">
        <f>[1]Лист1!F271</f>
        <v>200</v>
      </c>
      <c r="G129" s="43">
        <f>[1]Лист1!G271</f>
        <v>1.85</v>
      </c>
      <c r="H129" s="43">
        <f>[1]Лист1!H271</f>
        <v>6.2</v>
      </c>
      <c r="I129" s="43">
        <f>[1]Лист1!I271</f>
        <v>10.94</v>
      </c>
      <c r="J129" s="43">
        <f>[1]Лист1!J271</f>
        <v>106.96</v>
      </c>
      <c r="K129" s="44">
        <f>[1]Лист1!K271</f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tr">
        <f>[1]Лист1!E272</f>
        <v>Плов с мясом</v>
      </c>
      <c r="F130" s="43">
        <f>[1]Лист1!F272</f>
        <v>240</v>
      </c>
      <c r="G130" s="43">
        <f>[1]Лист1!G272</f>
        <v>20.8</v>
      </c>
      <c r="H130" s="43">
        <f>[1]Лист1!H272</f>
        <v>15.5</v>
      </c>
      <c r="I130" s="43">
        <f>[1]Лист1!I272</f>
        <v>53.45</v>
      </c>
      <c r="J130" s="43">
        <f>[1]Лист1!J272</f>
        <v>436.5</v>
      </c>
      <c r="K130" s="44">
        <f>[1]Лист1!K272</f>
        <v>449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>
        <f>[1]Лист1!F273</f>
        <v>0</v>
      </c>
      <c r="G131" s="43">
        <f>[1]Лист1!G273</f>
        <v>0</v>
      </c>
      <c r="H131" s="43">
        <f>[1]Лист1!H273</f>
        <v>0</v>
      </c>
      <c r="I131" s="43">
        <f>[1]Лист1!I273</f>
        <v>0</v>
      </c>
      <c r="J131" s="43">
        <f>[1]Лист1!J273</f>
        <v>0</v>
      </c>
      <c r="K131" s="44">
        <f>[1]Лист1!K273</f>
        <v>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f>[1]Лист1!F274</f>
        <v>200</v>
      </c>
      <c r="G132" s="43">
        <v>0.39</v>
      </c>
      <c r="H132" s="43">
        <f>[1]Лист1!H274</f>
        <v>0</v>
      </c>
      <c r="I132" s="43">
        <v>30.8</v>
      </c>
      <c r="J132" s="43">
        <v>124.76</v>
      </c>
      <c r="K132" s="44">
        <v>635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f>[1]Лист1!F275</f>
        <v>0</v>
      </c>
      <c r="G133" s="43">
        <f>[1]Лист1!G275</f>
        <v>0</v>
      </c>
      <c r="H133" s="43">
        <f>[1]Лист1!H275</f>
        <v>0</v>
      </c>
      <c r="I133" s="43">
        <f>[1]Лист1!I275</f>
        <v>0</v>
      </c>
      <c r="J133" s="43">
        <f>[1]Лист1!J275</f>
        <v>0</v>
      </c>
      <c r="K133" s="44">
        <f>[1]Лист1!K275</f>
        <v>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tr">
        <f>[1]Лист1!E276</f>
        <v>Хлеб пшеничный и ржаной</v>
      </c>
      <c r="F134" s="43">
        <f>[1]Лист1!F276</f>
        <v>60</v>
      </c>
      <c r="G134" s="43">
        <f>[1]Лист1!G276</f>
        <v>4.4000000000000004</v>
      </c>
      <c r="H134" s="43">
        <f>[1]Лист1!H276</f>
        <v>1.1399999999999999</v>
      </c>
      <c r="I134" s="43">
        <f>[1]Лист1!I276</f>
        <v>31.2</v>
      </c>
      <c r="J134" s="43">
        <f>[1]Лист1!J276</f>
        <v>152.66</v>
      </c>
      <c r="K134" s="44" t="str">
        <f>[1]Лист1!K276</f>
        <v>х/з</v>
      </c>
      <c r="L134" s="43"/>
    </row>
    <row r="135" spans="1:12" ht="15" x14ac:dyDescent="0.25">
      <c r="A135" s="14"/>
      <c r="B135" s="15"/>
      <c r="C135" s="11"/>
      <c r="D135" s="6"/>
      <c r="E135" s="42" t="str">
        <f>[1]Лист1!E277</f>
        <v>Овощи порционно</v>
      </c>
      <c r="F135" s="43">
        <f>[1]Лист1!F277</f>
        <v>60</v>
      </c>
      <c r="G135" s="43">
        <f>[1]Лист1!G277</f>
        <v>0.4</v>
      </c>
      <c r="H135" s="43">
        <f>[1]Лист1!H277</f>
        <v>0</v>
      </c>
      <c r="I135" s="43">
        <f>[1]Лист1!I277</f>
        <v>1.3</v>
      </c>
      <c r="J135" s="43">
        <f>[1]Лист1!J277</f>
        <v>6.8</v>
      </c>
      <c r="K135" s="44" t="str">
        <f>[1]Лист1!K277</f>
        <v>ттк №1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1180</v>
      </c>
      <c r="G138" s="32">
        <f t="shared" ref="G138" si="66">G127+G137</f>
        <v>39.040000000000006</v>
      </c>
      <c r="H138" s="32">
        <f t="shared" ref="H138" si="67">H127+H137</f>
        <v>32.870000000000005</v>
      </c>
      <c r="I138" s="32">
        <f t="shared" ref="I138" si="68">I127+I137</f>
        <v>208.59</v>
      </c>
      <c r="J138" s="32">
        <f t="shared" ref="J138:L138" si="69">J127+J137</f>
        <v>1092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[1]Лист1!E300</f>
        <v>Суфле творожное со сгущенным молоком</v>
      </c>
      <c r="F139" s="40">
        <f>[1]Лист1!F300</f>
        <v>180</v>
      </c>
      <c r="G139" s="40">
        <f>[1]Лист1!G300</f>
        <v>14.4</v>
      </c>
      <c r="H139" s="40">
        <f>[1]Лист1!H300</f>
        <v>13.9</v>
      </c>
      <c r="I139" s="40">
        <f>[1]Лист1!I300</f>
        <v>45.6</v>
      </c>
      <c r="J139" s="40">
        <f>[1]Лист1!J300</f>
        <v>365.1</v>
      </c>
      <c r="K139" s="41">
        <f>[1]Лист1!K300</f>
        <v>365</v>
      </c>
      <c r="L139" s="40"/>
    </row>
    <row r="140" spans="1:12" ht="15" x14ac:dyDescent="0.25">
      <c r="A140" s="23"/>
      <c r="B140" s="15"/>
      <c r="C140" s="11"/>
      <c r="D140" s="6"/>
      <c r="E140" s="42"/>
      <c r="F140" s="43">
        <f>[1]Лист1!F301</f>
        <v>0</v>
      </c>
      <c r="G140" s="43">
        <f>[1]Лист1!G301</f>
        <v>0</v>
      </c>
      <c r="H140" s="43">
        <f>[1]Лист1!H301</f>
        <v>0</v>
      </c>
      <c r="I140" s="43">
        <f>[1]Лист1!I301</f>
        <v>0</v>
      </c>
      <c r="J140" s="43">
        <f>[1]Лист1!J301</f>
        <v>0</v>
      </c>
      <c r="K140" s="44">
        <f>[1]Лист1!K301</f>
        <v>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tr">
        <f>[1]Лист1!E302</f>
        <v>Чай с сахаром и лимоном</v>
      </c>
      <c r="F141" s="43" t="str">
        <f>[1]Лист1!F302</f>
        <v>200/14</v>
      </c>
      <c r="G141" s="43">
        <f>[1]Лист1!G302</f>
        <v>0.3</v>
      </c>
      <c r="H141" s="43">
        <f>[1]Лист1!H302</f>
        <v>0</v>
      </c>
      <c r="I141" s="43">
        <f>[1]Лист1!I302</f>
        <v>15.2</v>
      </c>
      <c r="J141" s="43">
        <f>[1]Лист1!J302</f>
        <v>62</v>
      </c>
      <c r="K141" s="44">
        <f>[1]Лист1!K302</f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[1]Лист1!E303</f>
        <v>Батон</v>
      </c>
      <c r="F142" s="43">
        <f>[1]Лист1!F303</f>
        <v>20</v>
      </c>
      <c r="G142" s="43">
        <f>[1]Лист1!G303</f>
        <v>1.6</v>
      </c>
      <c r="H142" s="43">
        <f>[1]Лист1!H303</f>
        <v>0.42</v>
      </c>
      <c r="I142" s="43">
        <f>[1]Лист1!I303</f>
        <v>10.8</v>
      </c>
      <c r="J142" s="43">
        <f>[1]Лист1!J303</f>
        <v>53.4</v>
      </c>
      <c r="K142" s="44" t="str">
        <f>[1]Лист1!K303</f>
        <v>х/з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>
        <f>[1]Лист1!F304</f>
        <v>0</v>
      </c>
      <c r="G143" s="43">
        <f>[1]Лист1!G304</f>
        <v>0</v>
      </c>
      <c r="H143" s="43">
        <f>[1]Лист1!H304</f>
        <v>0</v>
      </c>
      <c r="I143" s="43">
        <f>[1]Лист1!I304</f>
        <v>0</v>
      </c>
      <c r="J143" s="43">
        <f>[1]Лист1!J304</f>
        <v>0</v>
      </c>
      <c r="K143" s="44">
        <f>[1]Лист1!K304</f>
        <v>0</v>
      </c>
      <c r="L143" s="43"/>
    </row>
    <row r="144" spans="1:12" ht="15" x14ac:dyDescent="0.25">
      <c r="A144" s="23"/>
      <c r="B144" s="15"/>
      <c r="C144" s="11"/>
      <c r="D144" s="6"/>
      <c r="E144" s="42"/>
      <c r="F144" s="43">
        <f>[1]Лист1!F305</f>
        <v>0</v>
      </c>
      <c r="G144" s="43">
        <f>[1]Лист1!G305</f>
        <v>0</v>
      </c>
      <c r="H144" s="43">
        <f>[1]Лист1!H305</f>
        <v>0</v>
      </c>
      <c r="I144" s="43">
        <f>[1]Лист1!I305</f>
        <v>0</v>
      </c>
      <c r="J144" s="43">
        <f>[1]Лист1!J305</f>
        <v>0</v>
      </c>
      <c r="K144" s="44">
        <f>[1]Лист1!K305</f>
        <v>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16.3</v>
      </c>
      <c r="H146" s="19">
        <f t="shared" si="70"/>
        <v>14.32</v>
      </c>
      <c r="I146" s="19">
        <f t="shared" si="70"/>
        <v>71.599999999999994</v>
      </c>
      <c r="J146" s="19">
        <f t="shared" si="70"/>
        <v>480.5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>
        <f>[1]Лист1!F312</f>
        <v>0</v>
      </c>
      <c r="G147" s="43">
        <f>[1]Лист1!G312</f>
        <v>0</v>
      </c>
      <c r="H147" s="43">
        <f>[1]Лист1!H312</f>
        <v>0</v>
      </c>
      <c r="I147" s="43">
        <f>[1]Лист1!I312</f>
        <v>0</v>
      </c>
      <c r="J147" s="43">
        <f>[1]Лист1!J312</f>
        <v>0</v>
      </c>
      <c r="K147" s="44">
        <f>[1]Лист1!K312</f>
        <v>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tr">
        <f>[1]Лист1!E313</f>
        <v>Рассольник"Ленинградский" со сметаной</v>
      </c>
      <c r="F148" s="43">
        <f>[1]Лист1!F313</f>
        <v>200</v>
      </c>
      <c r="G148" s="43">
        <f>[1]Лист1!G313</f>
        <v>4</v>
      </c>
      <c r="H148" s="43">
        <f>[1]Лист1!H313</f>
        <v>6</v>
      </c>
      <c r="I148" s="43">
        <f>[1]Лист1!I313</f>
        <v>14.2</v>
      </c>
      <c r="J148" s="43">
        <f>[1]Лист1!J313</f>
        <v>126.8</v>
      </c>
      <c r="K148" s="44">
        <f>[1]Лист1!K313</f>
        <v>132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tr">
        <f>[1]Лист1!E314</f>
        <v>Мясо духовое с картофелем</v>
      </c>
      <c r="F149" s="43">
        <f>[1]Лист1!F314</f>
        <v>240</v>
      </c>
      <c r="G149" s="43">
        <f>[1]Лист1!G314</f>
        <v>26.7</v>
      </c>
      <c r="H149" s="43">
        <f>[1]Лист1!H314</f>
        <v>14.7</v>
      </c>
      <c r="I149" s="43">
        <f>[1]Лист1!I314</f>
        <v>34.5</v>
      </c>
      <c r="J149" s="43">
        <f>[1]Лист1!J314</f>
        <v>377.1</v>
      </c>
      <c r="K149" s="44">
        <f>[1]Лист1!K314</f>
        <v>435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>
        <f>[1]Лист1!F315</f>
        <v>0</v>
      </c>
      <c r="G150" s="43">
        <f>[1]Лист1!G315</f>
        <v>0</v>
      </c>
      <c r="H150" s="43">
        <f>[1]Лист1!H315</f>
        <v>0</v>
      </c>
      <c r="I150" s="43">
        <f>[1]Лист1!I315</f>
        <v>0</v>
      </c>
      <c r="J150" s="43">
        <f>[1]Лист1!J315</f>
        <v>0</v>
      </c>
      <c r="K150" s="44">
        <f>[1]Лист1!K315</f>
        <v>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tr">
        <f>[1]Лист1!E316</f>
        <v>Чай с сахаром</v>
      </c>
      <c r="F151" s="43">
        <f>[1]Лист1!F316</f>
        <v>200</v>
      </c>
      <c r="G151" s="43">
        <f>[1]Лист1!G316</f>
        <v>0.2</v>
      </c>
      <c r="H151" s="43">
        <f>[1]Лист1!H316</f>
        <v>0</v>
      </c>
      <c r="I151" s="43">
        <f>[1]Лист1!I316</f>
        <v>14.5</v>
      </c>
      <c r="J151" s="43">
        <f>[1]Лист1!J316</f>
        <v>58.8</v>
      </c>
      <c r="K151" s="44">
        <f>[1]Лист1!K316</f>
        <v>628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f>[1]Лист1!F317</f>
        <v>0</v>
      </c>
      <c r="G152" s="43">
        <f>[1]Лист1!G317</f>
        <v>0</v>
      </c>
      <c r="H152" s="43">
        <f>[1]Лист1!H317</f>
        <v>0</v>
      </c>
      <c r="I152" s="43">
        <f>[1]Лист1!I317</f>
        <v>0</v>
      </c>
      <c r="J152" s="43">
        <f>[1]Лист1!J317</f>
        <v>0</v>
      </c>
      <c r="K152" s="44">
        <f>[1]Лист1!K317</f>
        <v>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tr">
        <f>[1]Лист1!E318</f>
        <v>Хлеб пшеничный и ржаной</v>
      </c>
      <c r="F153" s="43">
        <f>[1]Лист1!F318</f>
        <v>60</v>
      </c>
      <c r="G153" s="43">
        <f>[1]Лист1!G318</f>
        <v>4.4000000000000004</v>
      </c>
      <c r="H153" s="43">
        <f>[1]Лист1!H318</f>
        <v>1.1399999999999999</v>
      </c>
      <c r="I153" s="43">
        <f>[1]Лист1!I318</f>
        <v>31.2</v>
      </c>
      <c r="J153" s="43">
        <f>[1]Лист1!J318</f>
        <v>152.66</v>
      </c>
      <c r="K153" s="44" t="str">
        <f>[1]Лист1!K318</f>
        <v>х/з</v>
      </c>
      <c r="L153" s="43"/>
    </row>
    <row r="154" spans="1:12" ht="15" x14ac:dyDescent="0.25">
      <c r="A154" s="23"/>
      <c r="B154" s="15"/>
      <c r="C154" s="11"/>
      <c r="D154" s="6"/>
      <c r="E154" s="42" t="str">
        <f>[1]Лист1!E319</f>
        <v>Овощи порционно</v>
      </c>
      <c r="F154" s="43">
        <f>[1]Лист1!F319</f>
        <v>60</v>
      </c>
      <c r="G154" s="43">
        <f>[1]Лист1!G319</f>
        <v>0.4</v>
      </c>
      <c r="H154" s="43">
        <f>[1]Лист1!H319</f>
        <v>0</v>
      </c>
      <c r="I154" s="43">
        <f>[1]Лист1!I319</f>
        <v>1.3</v>
      </c>
      <c r="J154" s="43">
        <f>[1]Лист1!J319</f>
        <v>6.8</v>
      </c>
      <c r="K154" s="44">
        <f>[1]Лист1!K319</f>
        <v>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35.699999999999996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960</v>
      </c>
      <c r="G157" s="32">
        <f t="shared" ref="G157" si="74">G146+G156</f>
        <v>52</v>
      </c>
      <c r="H157" s="32">
        <f t="shared" ref="H157" si="75">H146+H156</f>
        <v>36.159999999999997</v>
      </c>
      <c r="I157" s="32">
        <f t="shared" ref="I157" si="76">I146+I156</f>
        <v>167.3</v>
      </c>
      <c r="J157" s="32">
        <f t="shared" ref="J157:L157" si="77">J146+J156</f>
        <v>1202.6599999999999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[1]Лист1!E342</f>
        <v>Котлета "ЗДОРОВЬЕ"</v>
      </c>
      <c r="F158" s="40">
        <f>[1]Лист1!F342</f>
        <v>50</v>
      </c>
      <c r="G158" s="40">
        <f>[1]Лист1!G342</f>
        <v>8.5500000000000007</v>
      </c>
      <c r="H158" s="40">
        <f>[1]Лист1!H342</f>
        <v>12.7</v>
      </c>
      <c r="I158" s="40">
        <f>[1]Лист1!I342</f>
        <v>2.5</v>
      </c>
      <c r="J158" s="40">
        <f>[1]Лист1!J342</f>
        <v>158.5</v>
      </c>
      <c r="K158" s="41">
        <f>[1]Лист1!K342</f>
        <v>50</v>
      </c>
      <c r="L158" s="40"/>
    </row>
    <row r="159" spans="1:12" ht="15" x14ac:dyDescent="0.25">
      <c r="A159" s="23"/>
      <c r="B159" s="15"/>
      <c r="C159" s="11"/>
      <c r="D159" s="6"/>
      <c r="E159" s="42" t="str">
        <f>[1]Лист1!E343</f>
        <v>Макаронные изделия отварные</v>
      </c>
      <c r="F159" s="43">
        <f>[1]Лист1!F343</f>
        <v>150</v>
      </c>
      <c r="G159" s="43">
        <f>[1]Лист1!G343</f>
        <v>5.25</v>
      </c>
      <c r="H159" s="43">
        <f>[1]Лист1!H343</f>
        <v>7.95</v>
      </c>
      <c r="I159" s="43">
        <f>[1]Лист1!I343</f>
        <v>33.15</v>
      </c>
      <c r="J159" s="43">
        <f>[1]Лист1!J343</f>
        <v>225</v>
      </c>
      <c r="K159" s="44">
        <f>[1]Лист1!K343</f>
        <v>470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tr">
        <f>[1]Лист1!E344</f>
        <v>Чай с молоком</v>
      </c>
      <c r="F160" s="43">
        <f>[1]Лист1!F344</f>
        <v>200</v>
      </c>
      <c r="G160" s="43">
        <f>[1]Лист1!G344</f>
        <v>1.6</v>
      </c>
      <c r="H160" s="43">
        <f>[1]Лист1!H344</f>
        <v>1.6</v>
      </c>
      <c r="I160" s="43">
        <f>[1]Лист1!I344</f>
        <v>17.3</v>
      </c>
      <c r="J160" s="43">
        <f>[1]Лист1!J344</f>
        <v>90</v>
      </c>
      <c r="K160" s="44">
        <f>[1]Лист1!K344</f>
        <v>630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tr">
        <f>[1]Лист1!E345</f>
        <v>Батон</v>
      </c>
      <c r="F161" s="43">
        <f>[1]Лист1!F345</f>
        <v>20</v>
      </c>
      <c r="G161" s="43">
        <f>[1]Лист1!G345</f>
        <v>1.6</v>
      </c>
      <c r="H161" s="43">
        <f>[1]Лист1!H345</f>
        <v>0.42</v>
      </c>
      <c r="I161" s="43">
        <f>[1]Лист1!I345</f>
        <v>10.8</v>
      </c>
      <c r="J161" s="43">
        <f>[1]Лист1!J345</f>
        <v>53.4</v>
      </c>
      <c r="K161" s="44" t="str">
        <f>[1]Лист1!K345</f>
        <v>х/з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tr">
        <f>[1]Лист1!E346</f>
        <v>Блинчики с джемом</v>
      </c>
      <c r="F162" s="43" t="str">
        <f>[1]Лист1!F346</f>
        <v>45/25</v>
      </c>
      <c r="G162" s="43">
        <f>[1]Лист1!G346</f>
        <v>2.6</v>
      </c>
      <c r="H162" s="43">
        <f>[1]Лист1!H346</f>
        <v>2.6</v>
      </c>
      <c r="I162" s="43">
        <f>[1]Лист1!I346</f>
        <v>37.799999999999997</v>
      </c>
      <c r="J162" s="43">
        <f>[1]Лист1!J346</f>
        <v>185</v>
      </c>
      <c r="K162" s="44" t="str">
        <f>[1]Лист1!K346</f>
        <v>ттк</v>
      </c>
      <c r="L162" s="43"/>
    </row>
    <row r="163" spans="1:12" ht="15" x14ac:dyDescent="0.25">
      <c r="A163" s="23"/>
      <c r="B163" s="15"/>
      <c r="C163" s="11"/>
      <c r="D163" s="6"/>
      <c r="E163" s="42"/>
      <c r="F163" s="43">
        <f>[1]Лист1!F347</f>
        <v>0</v>
      </c>
      <c r="G163" s="43">
        <f>[1]Лист1!G347</f>
        <v>0</v>
      </c>
      <c r="H163" s="43">
        <f>[1]Лист1!H347</f>
        <v>0</v>
      </c>
      <c r="I163" s="43">
        <f>[1]Лист1!I347</f>
        <v>0</v>
      </c>
      <c r="J163" s="43">
        <f>[1]Лист1!J347</f>
        <v>0</v>
      </c>
      <c r="K163" s="44">
        <f>[1]Лист1!K347</f>
        <v>0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19.600000000000001</v>
      </c>
      <c r="H165" s="19">
        <f t="shared" si="78"/>
        <v>25.270000000000003</v>
      </c>
      <c r="I165" s="19">
        <f t="shared" si="78"/>
        <v>101.55</v>
      </c>
      <c r="J165" s="19">
        <f t="shared" si="78"/>
        <v>711.9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>
        <f>[1]Лист1!F354</f>
        <v>0</v>
      </c>
      <c r="G166" s="43">
        <f>[1]Лист1!G354</f>
        <v>0</v>
      </c>
      <c r="H166" s="43">
        <f>[1]Лист1!H354</f>
        <v>0</v>
      </c>
      <c r="I166" s="43">
        <f>[1]Лист1!I354</f>
        <v>0</v>
      </c>
      <c r="J166" s="43">
        <f>[1]Лист1!J354</f>
        <v>0</v>
      </c>
      <c r="K166" s="44">
        <f>[1]Лист1!K354</f>
        <v>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tr">
        <f>[1]Лист1!E355</f>
        <v>Суп овощной с фрикадельками со сметанойц</v>
      </c>
      <c r="F167" s="43" t="str">
        <f>[1]Лист1!F355</f>
        <v>200/10</v>
      </c>
      <c r="G167" s="43">
        <f>[1]Лист1!G355</f>
        <v>6.2</v>
      </c>
      <c r="H167" s="43">
        <f>[1]Лист1!H355</f>
        <v>6.25</v>
      </c>
      <c r="I167" s="43">
        <f>[1]Лист1!I355</f>
        <v>15.4</v>
      </c>
      <c r="J167" s="43">
        <f>[1]Лист1!J355</f>
        <v>142.65</v>
      </c>
      <c r="K167" s="44">
        <f>[1]Лист1!K355</f>
        <v>132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tr">
        <f>[1]Лист1!E356</f>
        <v>Тефтели мясные в бульоне</v>
      </c>
      <c r="F168" s="43">
        <f>[1]Лист1!F356</f>
        <v>165</v>
      </c>
      <c r="G168" s="43">
        <f>[1]Лист1!G356</f>
        <v>9.6999999999999993</v>
      </c>
      <c r="H168" s="43">
        <f>[1]Лист1!H356</f>
        <v>6.9</v>
      </c>
      <c r="I168" s="43">
        <f>[1]Лист1!I356</f>
        <v>11.6</v>
      </c>
      <c r="J168" s="43">
        <f>[1]Лист1!J356</f>
        <v>147.30000000000001</v>
      </c>
      <c r="K168" s="44">
        <f>[1]Лист1!K356</f>
        <v>461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tr">
        <f>[1]Лист1!E357</f>
        <v>Пюре картофельное</v>
      </c>
      <c r="F169" s="43">
        <f>[1]Лист1!F357</f>
        <v>150</v>
      </c>
      <c r="G169" s="43">
        <f>[1]Лист1!G357</f>
        <v>3.2</v>
      </c>
      <c r="H169" s="43">
        <f>[1]Лист1!H357</f>
        <v>7.3</v>
      </c>
      <c r="I169" s="43">
        <f>[1]Лист1!I357</f>
        <v>21.5</v>
      </c>
      <c r="J169" s="43">
        <f>[1]Лист1!J357</f>
        <v>164.5</v>
      </c>
      <c r="K169" s="44">
        <f>[1]Лист1!K357</f>
        <v>516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tr">
        <f>[1]Лист1!E358</f>
        <v>Компот из лимонов</v>
      </c>
      <c r="F170" s="43">
        <f>[1]Лист1!F358</f>
        <v>200</v>
      </c>
      <c r="G170" s="43">
        <f>[1]Лист1!G358</f>
        <v>0.1</v>
      </c>
      <c r="H170" s="43">
        <f>[1]Лист1!H358</f>
        <v>0</v>
      </c>
      <c r="I170" s="43">
        <f>[1]Лист1!I358</f>
        <v>24.2</v>
      </c>
      <c r="J170" s="43">
        <f>[1]Лист1!J358</f>
        <v>97.2</v>
      </c>
      <c r="K170" s="44">
        <f>[1]Лист1!K358</f>
        <v>699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f>[1]Лист1!F359</f>
        <v>0</v>
      </c>
      <c r="G171" s="43">
        <f>[1]Лист1!G359</f>
        <v>0</v>
      </c>
      <c r="H171" s="43">
        <f>[1]Лист1!H359</f>
        <v>0</v>
      </c>
      <c r="I171" s="43">
        <f>[1]Лист1!I359</f>
        <v>0</v>
      </c>
      <c r="J171" s="43">
        <f>[1]Лист1!J359</f>
        <v>0</v>
      </c>
      <c r="K171" s="44">
        <f>[1]Лист1!K359</f>
        <v>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tr">
        <f>[1]Лист1!E360</f>
        <v>Хлеб пшеничный и ржаной</v>
      </c>
      <c r="F172" s="43">
        <f>[1]Лист1!F360</f>
        <v>60</v>
      </c>
      <c r="G172" s="43">
        <f>[1]Лист1!G360</f>
        <v>4.4000000000000004</v>
      </c>
      <c r="H172" s="43">
        <f>[1]Лист1!H360</f>
        <v>1.1399999999999999</v>
      </c>
      <c r="I172" s="43">
        <f>[1]Лист1!I360</f>
        <v>31.2</v>
      </c>
      <c r="J172" s="43">
        <f>[1]Лист1!J360</f>
        <v>152.66</v>
      </c>
      <c r="K172" s="44" t="str">
        <f>[1]Лист1!K360</f>
        <v>х/з</v>
      </c>
      <c r="L172" s="43"/>
    </row>
    <row r="173" spans="1:12" ht="15" x14ac:dyDescent="0.25">
      <c r="A173" s="23"/>
      <c r="B173" s="15"/>
      <c r="C173" s="11"/>
      <c r="D173" s="6"/>
      <c r="E173" s="42" t="str">
        <f>[1]Лист1!E361</f>
        <v>Овощи порционно</v>
      </c>
      <c r="F173" s="43">
        <f>[1]Лист1!F361</f>
        <v>60</v>
      </c>
      <c r="G173" s="43">
        <f>[1]Лист1!G361</f>
        <v>0.4</v>
      </c>
      <c r="H173" s="43">
        <f>[1]Лист1!H361</f>
        <v>0</v>
      </c>
      <c r="I173" s="43">
        <f>[1]Лист1!I361</f>
        <v>1.3</v>
      </c>
      <c r="J173" s="43">
        <f>[1]Лист1!J361</f>
        <v>6.8</v>
      </c>
      <c r="K173" s="44" t="str">
        <f>[1]Лист1!K361</f>
        <v>ттк №1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1055</v>
      </c>
      <c r="G176" s="32">
        <f t="shared" ref="G176" si="82">G165+G175</f>
        <v>43.6</v>
      </c>
      <c r="H176" s="32">
        <f t="shared" ref="H176" si="83">H165+H175</f>
        <v>46.86</v>
      </c>
      <c r="I176" s="32">
        <f t="shared" ref="I176" si="84">I165+I175</f>
        <v>206.75</v>
      </c>
      <c r="J176" s="32">
        <f t="shared" ref="J176:L176" si="85">J165+J175</f>
        <v>1423.01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[1]Лист1!E384</f>
        <v>Каша ячневая молочная с маслом</v>
      </c>
      <c r="F177" s="40">
        <f>[1]Лист1!F384</f>
        <v>155</v>
      </c>
      <c r="G177" s="40">
        <f>[1]Лист1!G384</f>
        <v>9.6</v>
      </c>
      <c r="H177" s="40">
        <f>[1]Лист1!H384</f>
        <v>10</v>
      </c>
      <c r="I177" s="40">
        <f>[1]Лист1!I384</f>
        <v>13.5</v>
      </c>
      <c r="J177" s="40">
        <f>[1]Лист1!J384</f>
        <v>182.4</v>
      </c>
      <c r="K177" s="41">
        <f>[1]Лист1!K384</f>
        <v>311</v>
      </c>
      <c r="L177" s="40"/>
    </row>
    <row r="178" spans="1:12" ht="15" x14ac:dyDescent="0.25">
      <c r="A178" s="23"/>
      <c r="B178" s="15"/>
      <c r="C178" s="11"/>
      <c r="D178" s="6"/>
      <c r="E178" s="42" t="str">
        <f>[1]Лист1!E385</f>
        <v>Творожок детский</v>
      </c>
      <c r="F178" s="43">
        <f>[1]Лист1!F385</f>
        <v>125</v>
      </c>
      <c r="G178" s="43">
        <f>[1]Лист1!G385</f>
        <v>6.25</v>
      </c>
      <c r="H178" s="43">
        <f>[1]Лист1!H385</f>
        <v>4</v>
      </c>
      <c r="I178" s="43">
        <f>[1]Лист1!I385</f>
        <v>17.600000000000001</v>
      </c>
      <c r="J178" s="43">
        <f>[1]Лист1!J385</f>
        <v>131.4</v>
      </c>
      <c r="K178" s="44" t="str">
        <f>[1]Лист1!K385</f>
        <v>м/зав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tr">
        <f>[1]Лист1!E386</f>
        <v>Чай с сахаром</v>
      </c>
      <c r="F179" s="43">
        <f>[1]Лист1!F386</f>
        <v>200</v>
      </c>
      <c r="G179" s="43">
        <f>[1]Лист1!G386</f>
        <v>0.2</v>
      </c>
      <c r="H179" s="43">
        <f>[1]Лист1!H386</f>
        <v>0</v>
      </c>
      <c r="I179" s="43">
        <f>[1]Лист1!I386</f>
        <v>14.5</v>
      </c>
      <c r="J179" s="43">
        <f>[1]Лист1!J386</f>
        <v>58.8</v>
      </c>
      <c r="K179" s="44">
        <f>[1]Лист1!K386</f>
        <v>628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tr">
        <f>[1]Лист1!E387</f>
        <v>Батон</v>
      </c>
      <c r="F180" s="43">
        <f>[1]Лист1!F387</f>
        <v>20</v>
      </c>
      <c r="G180" s="43">
        <f>[1]Лист1!G387</f>
        <v>1.6</v>
      </c>
      <c r="H180" s="43">
        <f>[1]Лист1!H387</f>
        <v>0.42</v>
      </c>
      <c r="I180" s="43">
        <f>[1]Лист1!I387</f>
        <v>10.8</v>
      </c>
      <c r="J180" s="43">
        <f>[1]Лист1!J387</f>
        <v>53.4</v>
      </c>
      <c r="K180" s="44" t="str">
        <f>[1]Лист1!K387</f>
        <v>х/з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tr">
        <f>[1]Лист1!E388</f>
        <v>фрукты</v>
      </c>
      <c r="F181" s="43">
        <f>[1]Лист1!F388</f>
        <v>150</v>
      </c>
      <c r="G181" s="43">
        <f>[1]Лист1!G388</f>
        <v>0.6</v>
      </c>
      <c r="H181" s="43">
        <f>[1]Лист1!H388</f>
        <v>0.6</v>
      </c>
      <c r="I181" s="43">
        <f>[1]Лист1!I388</f>
        <v>15.7</v>
      </c>
      <c r="J181" s="43">
        <f>[1]Лист1!J388</f>
        <v>70.599999999999994</v>
      </c>
      <c r="K181" s="44">
        <f>[1]Лист1!K388</f>
        <v>0</v>
      </c>
      <c r="L181" s="43"/>
    </row>
    <row r="182" spans="1:12" ht="15" x14ac:dyDescent="0.25">
      <c r="A182" s="23"/>
      <c r="B182" s="15"/>
      <c r="C182" s="11"/>
      <c r="D182" s="6"/>
      <c r="E182" s="42"/>
      <c r="F182" s="43">
        <f>[1]Лист1!F389</f>
        <v>0</v>
      </c>
      <c r="G182" s="43">
        <f>[1]Лист1!G389</f>
        <v>0</v>
      </c>
      <c r="H182" s="43">
        <f>[1]Лист1!H389</f>
        <v>0</v>
      </c>
      <c r="I182" s="43">
        <f>[1]Лист1!I389</f>
        <v>0</v>
      </c>
      <c r="J182" s="43">
        <f>[1]Лист1!J389</f>
        <v>0</v>
      </c>
      <c r="K182" s="44">
        <f>[1]Лист1!K389</f>
        <v>0</v>
      </c>
      <c r="L182" s="43"/>
    </row>
    <row r="183" spans="1:12" ht="15" x14ac:dyDescent="0.25">
      <c r="A183" s="23"/>
      <c r="B183" s="15"/>
      <c r="C183" s="11"/>
      <c r="D183" s="6"/>
      <c r="E183" s="42"/>
      <c r="F183" s="43">
        <f>[1]Лист1!F390</f>
        <v>0</v>
      </c>
      <c r="G183" s="43">
        <f>[1]Лист1!G390</f>
        <v>0</v>
      </c>
      <c r="H183" s="43">
        <f>[1]Лист1!H390</f>
        <v>0</v>
      </c>
      <c r="I183" s="43">
        <f>[1]Лист1!I390</f>
        <v>0</v>
      </c>
      <c r="J183" s="43">
        <f>[1]Лист1!J390</f>
        <v>0</v>
      </c>
      <c r="K183" s="44">
        <f>[1]Лист1!K390</f>
        <v>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86">SUM(G177:G183)</f>
        <v>18.250000000000004</v>
      </c>
      <c r="H184" s="19">
        <f t="shared" si="86"/>
        <v>15.02</v>
      </c>
      <c r="I184" s="19">
        <f t="shared" si="86"/>
        <v>72.100000000000009</v>
      </c>
      <c r="J184" s="19">
        <f t="shared" si="86"/>
        <v>496.6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>
        <f>[1]Лист1!F396</f>
        <v>0</v>
      </c>
      <c r="G185" s="43">
        <f>[1]Лист1!G396</f>
        <v>0</v>
      </c>
      <c r="H185" s="43">
        <f>[1]Лист1!H396</f>
        <v>0</v>
      </c>
      <c r="I185" s="43">
        <f>[1]Лист1!I396</f>
        <v>0</v>
      </c>
      <c r="J185" s="43">
        <f>[1]Лист1!J396</f>
        <v>0</v>
      </c>
      <c r="K185" s="44">
        <f>[1]Лист1!K396</f>
        <v>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tr">
        <f>[1]Лист1!E397</f>
        <v>Суп гороховыйс мясом,с гренками</v>
      </c>
      <c r="F186" s="43" t="str">
        <f>[1]Лист1!F397</f>
        <v>200/10/10</v>
      </c>
      <c r="G186" s="43">
        <f>[1]Лист1!G397</f>
        <v>7</v>
      </c>
      <c r="H186" s="43">
        <f>[1]Лист1!H397</f>
        <v>5</v>
      </c>
      <c r="I186" s="43">
        <f>[1]Лист1!I397</f>
        <v>17.8</v>
      </c>
      <c r="J186" s="43">
        <f>[1]Лист1!J397</f>
        <v>144.19999999999999</v>
      </c>
      <c r="K186" s="44">
        <f>[1]Лист1!K397</f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tr">
        <f>[1]Лист1!E398</f>
        <v xml:space="preserve">Гуляш </v>
      </c>
      <c r="F187" s="43">
        <f>[1]Лист1!F398</f>
        <v>90</v>
      </c>
      <c r="G187" s="43">
        <f>[1]Лист1!G398</f>
        <v>9.9</v>
      </c>
      <c r="H187" s="43">
        <f>[1]Лист1!H398</f>
        <v>10.9</v>
      </c>
      <c r="I187" s="43">
        <f>[1]Лист1!I398</f>
        <v>3.3</v>
      </c>
      <c r="J187" s="43">
        <f>[1]Лист1!J398</f>
        <v>150.9</v>
      </c>
      <c r="K187" s="44">
        <f>[1]Лист1!K398</f>
        <v>401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tr">
        <f>[1]Лист1!E399</f>
        <v xml:space="preserve">Каша гречневая </v>
      </c>
      <c r="F188" s="43">
        <f>[1]Лист1!F399</f>
        <v>150</v>
      </c>
      <c r="G188" s="43">
        <f>[1]Лист1!G399</f>
        <v>7.3</v>
      </c>
      <c r="H188" s="43">
        <f>[1]Лист1!H399</f>
        <v>7.8</v>
      </c>
      <c r="I188" s="43">
        <f>[1]Лист1!I399</f>
        <v>32.700000000000003</v>
      </c>
      <c r="J188" s="43">
        <f>[1]Лист1!J399</f>
        <v>230.2</v>
      </c>
      <c r="K188" s="44">
        <f>[1]Лист1!K399</f>
        <v>523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tr">
        <f>[1]Лист1!E400</f>
        <v>Отвар шиповника</v>
      </c>
      <c r="F189" s="43">
        <f>[1]Лист1!F400</f>
        <v>200</v>
      </c>
      <c r="G189" s="43">
        <f>[1]Лист1!G400</f>
        <v>0.4</v>
      </c>
      <c r="H189" s="43">
        <f>[1]Лист1!H400</f>
        <v>0</v>
      </c>
      <c r="I189" s="43">
        <f>[1]Лист1!I400</f>
        <v>23.6</v>
      </c>
      <c r="J189" s="43">
        <f>[1]Лист1!J400</f>
        <v>96</v>
      </c>
      <c r="K189" s="44">
        <f>[1]Лист1!K400</f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f>[1]Лист1!F401</f>
        <v>0</v>
      </c>
      <c r="G190" s="43">
        <f>[1]Лист1!G401</f>
        <v>0</v>
      </c>
      <c r="H190" s="43">
        <f>[1]Лист1!H401</f>
        <v>0</v>
      </c>
      <c r="I190" s="43">
        <f>[1]Лист1!I401</f>
        <v>0</v>
      </c>
      <c r="J190" s="43">
        <f>[1]Лист1!J401</f>
        <v>0</v>
      </c>
      <c r="K190" s="44">
        <f>[1]Лист1!K401</f>
        <v>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tr">
        <f>[1]Лист1!E402</f>
        <v>Хлеб пшеничный и ржаной</v>
      </c>
      <c r="F191" s="43">
        <f>[1]Лист1!F402</f>
        <v>60</v>
      </c>
      <c r="G191" s="43">
        <f>[1]Лист1!G402</f>
        <v>4.4000000000000004</v>
      </c>
      <c r="H191" s="43">
        <f>[1]Лист1!H402</f>
        <v>1.1399999999999999</v>
      </c>
      <c r="I191" s="43">
        <f>[1]Лист1!I402</f>
        <v>31.2</v>
      </c>
      <c r="J191" s="43">
        <f>[1]Лист1!J402</f>
        <v>152.66</v>
      </c>
      <c r="K191" s="44" t="str">
        <f>[1]Лист1!K402</f>
        <v>х/з</v>
      </c>
      <c r="L191" s="43"/>
    </row>
    <row r="192" spans="1:12" ht="15" x14ac:dyDescent="0.25">
      <c r="A192" s="23"/>
      <c r="B192" s="15"/>
      <c r="C192" s="11"/>
      <c r="D192" s="6"/>
      <c r="E192" s="42" t="str">
        <f>[1]Лист1!E403</f>
        <v>Овощи порционно</v>
      </c>
      <c r="F192" s="43">
        <f>[1]Лист1!F403</f>
        <v>60</v>
      </c>
      <c r="G192" s="43">
        <f>[1]Лист1!G403</f>
        <v>0.4</v>
      </c>
      <c r="H192" s="43">
        <f>[1]Лист1!H403</f>
        <v>0</v>
      </c>
      <c r="I192" s="43">
        <f>[1]Лист1!I403</f>
        <v>1.3</v>
      </c>
      <c r="J192" s="43">
        <f>[1]Лист1!J403</f>
        <v>6.8</v>
      </c>
      <c r="K192" s="44" t="str">
        <f>[1]Лист1!K403</f>
        <v>ттк№1</v>
      </c>
      <c r="L192" s="43"/>
    </row>
    <row r="193" spans="1:12" ht="15" x14ac:dyDescent="0.25">
      <c r="A193" s="23"/>
      <c r="B193" s="15"/>
      <c r="C193" s="11"/>
      <c r="D193" s="6"/>
      <c r="E193" s="42"/>
      <c r="F193" s="43">
        <f>[1]Лист1!F404</f>
        <v>0</v>
      </c>
      <c r="G193" s="43">
        <f>[1]Лист1!G404</f>
        <v>0</v>
      </c>
      <c r="H193" s="43">
        <f>[1]Лист1!H404</f>
        <v>0</v>
      </c>
      <c r="I193" s="43">
        <f>[1]Лист1!I404</f>
        <v>0</v>
      </c>
      <c r="J193" s="43">
        <f>[1]Лист1!J404</f>
        <v>0</v>
      </c>
      <c r="K193" s="44">
        <f>[1]Лист1!K404</f>
        <v>0</v>
      </c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780.75999999999988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1210</v>
      </c>
      <c r="G195" s="32">
        <f t="shared" ref="G195" si="90">G184+G194</f>
        <v>47.650000000000006</v>
      </c>
      <c r="H195" s="32">
        <f t="shared" ref="H195" si="91">H184+H194</f>
        <v>39.86</v>
      </c>
      <c r="I195" s="32">
        <f t="shared" ref="I195" si="92">I184+I194</f>
        <v>182</v>
      </c>
      <c r="J195" s="32">
        <f t="shared" ref="J195:L195" si="93">J184+J194</f>
        <v>1277.3599999999999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46.395000000000003</v>
      </c>
      <c r="H196" s="34">
        <f t="shared" si="94"/>
        <v>41.333000000000006</v>
      </c>
      <c r="I196" s="34">
        <f t="shared" si="94"/>
        <v>182.74799999999999</v>
      </c>
      <c r="J196" s="34">
        <f t="shared" si="94"/>
        <v>1268.1380000000001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2023-10-13T06:11:15Z</dcterms:modified>
</cp:coreProperties>
</file>